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7860"/>
  </bookViews>
  <sheets>
    <sheet name="Приложение 5" sheetId="5" r:id="rId1"/>
  </sheets>
  <calcPr calcId="125725"/>
</workbook>
</file>

<file path=xl/calcChain.xml><?xml version="1.0" encoding="utf-8"?>
<calcChain xmlns="http://schemas.openxmlformats.org/spreadsheetml/2006/main">
  <c r="D26" i="5"/>
  <c r="D39"/>
  <c r="D16"/>
  <c r="D40"/>
  <c r="D70"/>
  <c r="D12"/>
  <c r="D56"/>
  <c r="D31"/>
  <c r="D52"/>
  <c r="D11" l="1"/>
  <c r="D78" l="1"/>
</calcChain>
</file>

<file path=xl/sharedStrings.xml><?xml version="1.0" encoding="utf-8"?>
<sst xmlns="http://schemas.openxmlformats.org/spreadsheetml/2006/main" count="143" uniqueCount="83">
  <si>
    <t>Совета депутатов</t>
  </si>
  <si>
    <t>Иные межбюджетные трансферты</t>
  </si>
  <si>
    <t xml:space="preserve"> </t>
  </si>
  <si>
    <t>Наименование</t>
  </si>
  <si>
    <t>Резервные фонды</t>
  </si>
  <si>
    <t>Другие общегосударственные вопросы</t>
  </si>
  <si>
    <t>Коммунальное хозяйство</t>
  </si>
  <si>
    <t>Целевая статья</t>
  </si>
  <si>
    <t>Вид расходов</t>
  </si>
  <si>
    <t>Глава муниципального образования "Сафроновское"</t>
  </si>
  <si>
    <t>Расходы на содержание муниципальных органов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</si>
  <si>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</si>
  <si>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</si>
  <si>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Председатель Совета депутатов муниципального образования "Сафроновское"</t>
  </si>
  <si>
    <t>Совет депутатов муниципального образования "Сафроновское"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</si>
  <si>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</si>
  <si>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муниципальных нужд</t>
  </si>
  <si>
    <t xml:space="preserve">Расходы на выплаты персоналу в целях обеспечения выполнения функций муниципальными  органами, казенными учреждениями </t>
  </si>
  <si>
    <t>Расходы на выплаты персоналу муниципальных органов</t>
  </si>
  <si>
    <t>Закупка товаров, работ и услуг для муниципальных нужд</t>
  </si>
  <si>
    <t>Резервный фонд администрации МО "Сафроновское"</t>
  </si>
  <si>
    <t>Иные бюджетные ассигнования</t>
  </si>
  <si>
    <t>Мероприятия в сфере общегосударственных вопросов, осуществляемые органами местного самоуправления</t>
  </si>
  <si>
    <t>Содержание сетей уличного освещения</t>
  </si>
  <si>
    <t>Прочие мероприятия по благоустройству</t>
  </si>
  <si>
    <t>Установление и выплата ежемесячной доплаты к государственной пенсии за выслугу лет на муниципальной службе</t>
  </si>
  <si>
    <t>Социальное обеспечение и иные выплаты населению</t>
  </si>
  <si>
    <t>Публичные нормативные социальные выплаты гражданам</t>
  </si>
  <si>
    <t>Мероприятия в области физической культуры и спорта</t>
  </si>
  <si>
    <t>Межбюджетные трансферты</t>
  </si>
  <si>
    <t>Муниципальные программы</t>
  </si>
  <si>
    <t>Иные  закупка товаров, работ и услуг для муниципальных нужд</t>
  </si>
  <si>
    <t>Иные закупки товаров, работ и услуг для обеспечения государственных (муниципальных) нужд</t>
  </si>
  <si>
    <t>Непрограммные направления</t>
  </si>
  <si>
    <t>Обеспечение функционирования Главы Муниципального Образования</t>
  </si>
  <si>
    <t>Обеспечение деятельности Собрания депутатов муниципального образования "Сафроновское"</t>
  </si>
  <si>
    <t>Обеспечение деятельности Администрации МО "Сафроновское"</t>
  </si>
  <si>
    <t>Осуществление государственных полномочий в сфере  административных правонарушений</t>
  </si>
  <si>
    <t xml:space="preserve">Резервный фонд  </t>
  </si>
  <si>
    <t>Осуществление  первичного воинского учета на территориях, где отсутствуют военные комиссариаты</t>
  </si>
  <si>
    <t>Субсидии юридическим лицам(кроме некоммерческих организаций),индивидуальным предпринимателям, физическим лицам</t>
  </si>
  <si>
    <t>Доплаты к пенсиям государственных служащих  Архангельской области</t>
  </si>
  <si>
    <t>Муниципальная программа "Благоустройство территории МО "Сафроновское" на 2017 год"</t>
  </si>
  <si>
    <t>28 1 00 48010</t>
  </si>
  <si>
    <t>Сумма  руб.</t>
  </si>
  <si>
    <t>Распределение бюджетных ассигнований по целевым статьям государственных программ, муниципальных программ МО"Сафроновское", иных программ  и непрограммных направлений деятельности, группам  видов расходов  классификации расходов бюджета на 2017год</t>
  </si>
  <si>
    <t>20 0 00 00000</t>
  </si>
  <si>
    <t>21 0 00 00000</t>
  </si>
  <si>
    <t>21 1 00 40010</t>
  </si>
  <si>
    <t>21 2 00 00000</t>
  </si>
  <si>
    <t>21 2 00 40010</t>
  </si>
  <si>
    <t>22 1 00 40010</t>
  </si>
  <si>
    <t>19 2 00 78680</t>
  </si>
  <si>
    <t>23 0 00 00000</t>
  </si>
  <si>
    <t>23 1 00 41400</t>
  </si>
  <si>
    <t>19 1 00 51180</t>
  </si>
  <si>
    <t>01 0 00 00000</t>
  </si>
  <si>
    <t>01 0 00 40500</t>
  </si>
  <si>
    <t>02 0 00 00000</t>
  </si>
  <si>
    <t>02 0 00 46010</t>
  </si>
  <si>
    <t>02 0 00 46020</t>
  </si>
  <si>
    <t>20 0 00 40010</t>
  </si>
  <si>
    <t>Утверждено Решением</t>
  </si>
  <si>
    <t>МО"Сафроновское"</t>
  </si>
  <si>
    <t>Приложение № 9</t>
  </si>
  <si>
    <t>27 0 00 00000</t>
  </si>
  <si>
    <t>27 1 00 40410</t>
  </si>
  <si>
    <t>Мероприятия  по обеспечению пожарной безопасности</t>
  </si>
  <si>
    <t>Муниципальная программа "Обеспечение первичных мер пожарной безопасности в границах населенных пунктов муниципального образования "Сафроновское"на 2017год"</t>
  </si>
  <si>
    <t>20 1 00 40010</t>
  </si>
  <si>
    <t>Текущий ремонт и модернизация сетей уличного освещения</t>
  </si>
  <si>
    <t>02 0 00 46030</t>
  </si>
  <si>
    <t>24 2 00 47010</t>
  </si>
  <si>
    <t>25 0 00 00000</t>
  </si>
  <si>
    <t>25 1  00 45010</t>
  </si>
  <si>
    <t>25 1 00  45010</t>
  </si>
  <si>
    <t>26 0 00 00000</t>
  </si>
  <si>
    <t>Физическая культура</t>
  </si>
  <si>
    <t>26 1 00 44010</t>
  </si>
  <si>
    <t>Дорожное хозяйство(дорожныен фонды)</t>
  </si>
  <si>
    <t>29 0 00 43010</t>
  </si>
  <si>
    <t>Непрограммные расходы в области жилищного хозяйства</t>
  </si>
  <si>
    <t>от 28 февраля 2017 г. N 8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</si>
</sst>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 indent="15"/>
    </xf>
    <xf numFmtId="0" fontId="4" fillId="0" borderId="2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right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right" vertical="top" wrapText="1"/>
    </xf>
    <xf numFmtId="0" fontId="6" fillId="0" borderId="0" xfId="0" applyFont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9"/>
  <sheetViews>
    <sheetView tabSelected="1" workbookViewId="0">
      <selection activeCell="C5" sqref="C5:D5"/>
    </sheetView>
  </sheetViews>
  <sheetFormatPr defaultRowHeight="15"/>
  <cols>
    <col min="1" max="1" width="36.28515625" customWidth="1"/>
    <col min="2" max="2" width="15.7109375" customWidth="1"/>
    <col min="4" max="4" width="21.5703125" customWidth="1"/>
  </cols>
  <sheetData>
    <row r="1" spans="1:4">
      <c r="C1" s="23" t="s">
        <v>64</v>
      </c>
      <c r="D1" s="23"/>
    </row>
    <row r="2" spans="1:4">
      <c r="C2" s="23" t="s">
        <v>62</v>
      </c>
      <c r="D2" s="23"/>
    </row>
    <row r="3" spans="1:4">
      <c r="C3" s="23" t="s">
        <v>0</v>
      </c>
      <c r="D3" s="23"/>
    </row>
    <row r="4" spans="1:4">
      <c r="C4" s="23" t="s">
        <v>63</v>
      </c>
      <c r="D4" s="23"/>
    </row>
    <row r="5" spans="1:4">
      <c r="C5" s="24" t="s">
        <v>82</v>
      </c>
      <c r="D5" s="24"/>
    </row>
    <row r="6" spans="1:4">
      <c r="C6" s="16"/>
      <c r="D6" s="16"/>
    </row>
    <row r="7" spans="1:4">
      <c r="A7" s="1"/>
    </row>
    <row r="8" spans="1:4" ht="40.15" customHeight="1" thickBot="1">
      <c r="A8" s="22" t="s">
        <v>45</v>
      </c>
      <c r="B8" s="22"/>
      <c r="C8" s="22"/>
      <c r="D8" s="22"/>
    </row>
    <row r="9" spans="1:4" ht="22.5" customHeight="1">
      <c r="A9" s="18" t="s">
        <v>3</v>
      </c>
      <c r="B9" s="20" t="s">
        <v>7</v>
      </c>
      <c r="C9" s="20" t="s">
        <v>8</v>
      </c>
      <c r="D9" s="20" t="s">
        <v>44</v>
      </c>
    </row>
    <row r="10" spans="1:4" ht="2.25" customHeight="1" thickBot="1">
      <c r="A10" s="19"/>
      <c r="B10" s="21"/>
      <c r="C10" s="21"/>
      <c r="D10" s="21"/>
    </row>
    <row r="11" spans="1:4" ht="17.25" customHeight="1" thickBot="1">
      <c r="A11" s="11" t="s">
        <v>30</v>
      </c>
      <c r="B11" s="12"/>
      <c r="C11" s="12"/>
      <c r="D11" s="14">
        <f>SUM(D12++D16)</f>
        <v>1832135</v>
      </c>
    </row>
    <row r="12" spans="1:4" ht="46.9" customHeight="1" thickBot="1">
      <c r="A12" s="17" t="s">
        <v>68</v>
      </c>
      <c r="B12" s="4" t="s">
        <v>56</v>
      </c>
      <c r="C12" s="4"/>
      <c r="D12" s="7">
        <f>SUM(D13)</f>
        <v>300000</v>
      </c>
    </row>
    <row r="13" spans="1:4" ht="24.75" customHeight="1" thickBot="1">
      <c r="A13" s="5" t="s">
        <v>67</v>
      </c>
      <c r="B13" s="4" t="s">
        <v>57</v>
      </c>
      <c r="C13" s="4"/>
      <c r="D13" s="7">
        <v>300000</v>
      </c>
    </row>
    <row r="14" spans="1:4" ht="21" customHeight="1" thickBot="1">
      <c r="A14" s="5" t="s">
        <v>19</v>
      </c>
      <c r="B14" s="4" t="s">
        <v>57</v>
      </c>
      <c r="C14" s="4">
        <v>200</v>
      </c>
      <c r="D14" s="7">
        <v>300000</v>
      </c>
    </row>
    <row r="15" spans="1:4" ht="27.6" customHeight="1" thickBot="1">
      <c r="A15" s="5" t="s">
        <v>16</v>
      </c>
      <c r="B15" s="4" t="s">
        <v>57</v>
      </c>
      <c r="C15" s="4">
        <v>240</v>
      </c>
      <c r="D15" s="7">
        <v>300000</v>
      </c>
    </row>
    <row r="16" spans="1:4" ht="23.25" customHeight="1" thickBot="1">
      <c r="A16" s="17" t="s">
        <v>42</v>
      </c>
      <c r="B16" s="10" t="s">
        <v>58</v>
      </c>
      <c r="C16" s="10"/>
      <c r="D16" s="9">
        <f>SUM(D17+D20+D23)</f>
        <v>1532135</v>
      </c>
    </row>
    <row r="17" spans="1:4" ht="12.75" customHeight="1" thickBot="1">
      <c r="A17" s="8" t="s">
        <v>23</v>
      </c>
      <c r="B17" s="10" t="s">
        <v>59</v>
      </c>
      <c r="C17" s="10"/>
      <c r="D17" s="9">
        <v>800000</v>
      </c>
    </row>
    <row r="18" spans="1:4" ht="22.5" customHeight="1" thickBot="1">
      <c r="A18" s="8" t="s">
        <v>19</v>
      </c>
      <c r="B18" s="10" t="s">
        <v>59</v>
      </c>
      <c r="C18" s="10">
        <v>200</v>
      </c>
      <c r="D18" s="9">
        <v>800000</v>
      </c>
    </row>
    <row r="19" spans="1:4" ht="22.5" customHeight="1" thickBot="1">
      <c r="A19" s="8" t="s">
        <v>31</v>
      </c>
      <c r="B19" s="10" t="s">
        <v>59</v>
      </c>
      <c r="C19" s="10">
        <v>240</v>
      </c>
      <c r="D19" s="9">
        <v>800000</v>
      </c>
    </row>
    <row r="20" spans="1:4" ht="12.75" customHeight="1" thickBot="1">
      <c r="A20" s="8" t="s">
        <v>24</v>
      </c>
      <c r="B20" s="10" t="s">
        <v>60</v>
      </c>
      <c r="C20" s="10"/>
      <c r="D20" s="9">
        <v>332135</v>
      </c>
    </row>
    <row r="21" spans="1:4" ht="21.75" customHeight="1" thickBot="1">
      <c r="A21" s="8" t="s">
        <v>19</v>
      </c>
      <c r="B21" s="10" t="s">
        <v>60</v>
      </c>
      <c r="C21" s="10">
        <v>200</v>
      </c>
      <c r="D21" s="9">
        <v>332135</v>
      </c>
    </row>
    <row r="22" spans="1:4" ht="23.25" customHeight="1" thickBot="1">
      <c r="A22" s="8" t="s">
        <v>31</v>
      </c>
      <c r="B22" s="10" t="s">
        <v>60</v>
      </c>
      <c r="C22" s="10">
        <v>240</v>
      </c>
      <c r="D22" s="9">
        <v>332135</v>
      </c>
    </row>
    <row r="23" spans="1:4" ht="23.25" customHeight="1" thickBot="1">
      <c r="A23" s="8" t="s">
        <v>70</v>
      </c>
      <c r="B23" s="10" t="s">
        <v>71</v>
      </c>
      <c r="C23" s="10"/>
      <c r="D23" s="9">
        <v>400000</v>
      </c>
    </row>
    <row r="24" spans="1:4" ht="21.75" customHeight="1" thickBot="1">
      <c r="A24" s="8" t="s">
        <v>19</v>
      </c>
      <c r="B24" s="10" t="s">
        <v>71</v>
      </c>
      <c r="C24" s="10">
        <v>200</v>
      </c>
      <c r="D24" s="9">
        <v>400000</v>
      </c>
    </row>
    <row r="25" spans="1:4" ht="23.25" customHeight="1" thickBot="1">
      <c r="A25" s="8" t="s">
        <v>31</v>
      </c>
      <c r="B25" s="10" t="s">
        <v>71</v>
      </c>
      <c r="C25" s="10">
        <v>240</v>
      </c>
      <c r="D25" s="9">
        <v>400000</v>
      </c>
    </row>
    <row r="26" spans="1:4" ht="15" customHeight="1" thickBot="1">
      <c r="A26" s="11" t="s">
        <v>33</v>
      </c>
      <c r="B26" s="12"/>
      <c r="C26" s="13"/>
      <c r="D26" s="14">
        <f>SUM(D27+D31+D39+D48+D52+D56+D61+D64+D67+D70+D74)</f>
        <v>5414006.3099999996</v>
      </c>
    </row>
    <row r="27" spans="1:4" ht="22.5" customHeight="1" thickBot="1">
      <c r="A27" s="8" t="s">
        <v>34</v>
      </c>
      <c r="B27" s="10" t="s">
        <v>46</v>
      </c>
      <c r="C27" s="15"/>
      <c r="D27" s="9">
        <v>745573</v>
      </c>
    </row>
    <row r="28" spans="1:4" ht="22.9" customHeight="1" thickBot="1">
      <c r="A28" s="5" t="s">
        <v>9</v>
      </c>
      <c r="B28" s="4" t="s">
        <v>61</v>
      </c>
      <c r="C28" s="2"/>
      <c r="D28" s="7">
        <v>745573</v>
      </c>
    </row>
    <row r="29" spans="1:4" ht="56.45" customHeight="1" thickBot="1">
      <c r="A29" s="5" t="s">
        <v>11</v>
      </c>
      <c r="B29" s="4" t="s">
        <v>61</v>
      </c>
      <c r="C29" s="4">
        <v>100</v>
      </c>
      <c r="D29" s="7">
        <v>745573</v>
      </c>
    </row>
    <row r="30" spans="1:4" ht="22.5" customHeight="1" thickBot="1">
      <c r="A30" s="5" t="s">
        <v>12</v>
      </c>
      <c r="B30" s="4" t="s">
        <v>69</v>
      </c>
      <c r="C30" s="4">
        <v>120</v>
      </c>
      <c r="D30" s="7">
        <v>745573</v>
      </c>
    </row>
    <row r="31" spans="1:4" ht="26.25" customHeight="1" thickBot="1">
      <c r="A31" s="8" t="s">
        <v>35</v>
      </c>
      <c r="B31" s="10" t="s">
        <v>47</v>
      </c>
      <c r="C31" s="15"/>
      <c r="D31" s="9">
        <f>SUM(D32+D35)</f>
        <v>216127</v>
      </c>
    </row>
    <row r="32" spans="1:4" ht="22.5" customHeight="1" thickBot="1">
      <c r="A32" s="5" t="s">
        <v>13</v>
      </c>
      <c r="B32" s="4" t="s">
        <v>48</v>
      </c>
      <c r="C32" s="2"/>
      <c r="D32" s="7">
        <v>213127</v>
      </c>
    </row>
    <row r="33" spans="1:4" ht="60.75" customHeight="1" thickBot="1">
      <c r="A33" s="5" t="s">
        <v>11</v>
      </c>
      <c r="B33" s="4" t="s">
        <v>48</v>
      </c>
      <c r="C33" s="4">
        <v>100</v>
      </c>
      <c r="D33" s="7">
        <v>213127</v>
      </c>
    </row>
    <row r="34" spans="1:4" ht="30.6" customHeight="1" thickBot="1">
      <c r="A34" s="5" t="s">
        <v>12</v>
      </c>
      <c r="B34" s="4" t="s">
        <v>48</v>
      </c>
      <c r="C34" s="4">
        <v>120</v>
      </c>
      <c r="D34" s="7">
        <v>213127</v>
      </c>
    </row>
    <row r="35" spans="1:4" ht="21.75" customHeight="1" thickBot="1">
      <c r="A35" s="5" t="s">
        <v>14</v>
      </c>
      <c r="B35" s="4" t="s">
        <v>49</v>
      </c>
      <c r="C35" s="2"/>
      <c r="D35" s="7">
        <v>3000</v>
      </c>
    </row>
    <row r="36" spans="1:4" ht="22.5" customHeight="1" thickBot="1">
      <c r="A36" s="5" t="s">
        <v>10</v>
      </c>
      <c r="B36" s="4" t="s">
        <v>50</v>
      </c>
      <c r="C36" s="2"/>
      <c r="D36" s="7">
        <v>3000</v>
      </c>
    </row>
    <row r="37" spans="1:4" ht="22.5" customHeight="1" thickBot="1">
      <c r="A37" s="5" t="s">
        <v>15</v>
      </c>
      <c r="B37" s="4" t="s">
        <v>50</v>
      </c>
      <c r="C37" s="4">
        <v>200</v>
      </c>
      <c r="D37" s="7">
        <v>3000</v>
      </c>
    </row>
    <row r="38" spans="1:4" ht="33.75" customHeight="1" thickBot="1">
      <c r="A38" s="5" t="s">
        <v>32</v>
      </c>
      <c r="B38" s="4" t="s">
        <v>50</v>
      </c>
      <c r="C38" s="4">
        <v>240</v>
      </c>
      <c r="D38" s="7">
        <v>3000</v>
      </c>
    </row>
    <row r="39" spans="1:4" ht="22.5" customHeight="1" thickBot="1">
      <c r="A39" s="8" t="s">
        <v>36</v>
      </c>
      <c r="B39" s="10" t="s">
        <v>51</v>
      </c>
      <c r="C39" s="15"/>
      <c r="D39" s="9">
        <f>SUM(D40)</f>
        <v>2747365</v>
      </c>
    </row>
    <row r="40" spans="1:4" ht="23.25" customHeight="1" thickBot="1">
      <c r="A40" s="5" t="s">
        <v>10</v>
      </c>
      <c r="B40" s="4" t="s">
        <v>51</v>
      </c>
      <c r="C40" s="2"/>
      <c r="D40" s="7">
        <f>D41</f>
        <v>2747365</v>
      </c>
    </row>
    <row r="41" spans="1:4" ht="46.9" customHeight="1" thickBot="1">
      <c r="A41" s="5" t="s">
        <v>17</v>
      </c>
      <c r="B41" s="4" t="s">
        <v>51</v>
      </c>
      <c r="C41" s="4">
        <v>100</v>
      </c>
      <c r="D41" s="7">
        <v>2747365</v>
      </c>
    </row>
    <row r="42" spans="1:4" ht="27" customHeight="1" thickBot="1">
      <c r="A42" s="5" t="s">
        <v>18</v>
      </c>
      <c r="B42" s="4" t="s">
        <v>51</v>
      </c>
      <c r="C42" s="4">
        <v>120</v>
      </c>
      <c r="D42" s="7">
        <v>2684865</v>
      </c>
    </row>
    <row r="43" spans="1:4" ht="23.45" customHeight="1" thickBot="1">
      <c r="A43" s="5" t="s">
        <v>19</v>
      </c>
      <c r="B43" s="4" t="s">
        <v>51</v>
      </c>
      <c r="C43" s="4">
        <v>200</v>
      </c>
      <c r="D43" s="7">
        <v>377000</v>
      </c>
    </row>
    <row r="44" spans="1:4" ht="26.45" customHeight="1" thickBot="1">
      <c r="A44" s="5" t="s">
        <v>16</v>
      </c>
      <c r="B44" s="4" t="s">
        <v>51</v>
      </c>
      <c r="C44" s="4">
        <v>240</v>
      </c>
      <c r="D44" s="7">
        <v>377000</v>
      </c>
    </row>
    <row r="45" spans="1:4" ht="24.75" customHeight="1" thickBot="1">
      <c r="A45" s="5" t="s">
        <v>37</v>
      </c>
      <c r="B45" s="4" t="s">
        <v>52</v>
      </c>
      <c r="C45" s="4"/>
      <c r="D45" s="7">
        <v>62500</v>
      </c>
    </row>
    <row r="46" spans="1:4" ht="26.45" customHeight="1" thickBot="1">
      <c r="A46" s="5" t="s">
        <v>19</v>
      </c>
      <c r="B46" s="4" t="s">
        <v>52</v>
      </c>
      <c r="C46" s="4">
        <v>200</v>
      </c>
      <c r="D46" s="7">
        <v>62500</v>
      </c>
    </row>
    <row r="47" spans="1:4" ht="26.45" customHeight="1" thickBot="1">
      <c r="A47" s="5" t="s">
        <v>31</v>
      </c>
      <c r="B47" s="4" t="s">
        <v>52</v>
      </c>
      <c r="C47" s="4">
        <v>240</v>
      </c>
      <c r="D47" s="7">
        <v>62500</v>
      </c>
    </row>
    <row r="48" spans="1:4" ht="10.5" customHeight="1" thickBot="1">
      <c r="A48" s="8" t="s">
        <v>38</v>
      </c>
      <c r="B48" s="10" t="s">
        <v>53</v>
      </c>
      <c r="C48" s="15"/>
      <c r="D48" s="9">
        <v>15000</v>
      </c>
    </row>
    <row r="49" spans="1:4" ht="23.25" customHeight="1" thickBot="1">
      <c r="A49" s="5" t="s">
        <v>20</v>
      </c>
      <c r="B49" s="4" t="s">
        <v>54</v>
      </c>
      <c r="C49" s="2"/>
      <c r="D49" s="7">
        <v>15000</v>
      </c>
    </row>
    <row r="50" spans="1:4" ht="12" customHeight="1" thickBot="1">
      <c r="A50" s="5" t="s">
        <v>21</v>
      </c>
      <c r="B50" s="4" t="s">
        <v>54</v>
      </c>
      <c r="C50" s="4">
        <v>800</v>
      </c>
      <c r="D50" s="7">
        <v>15000</v>
      </c>
    </row>
    <row r="51" spans="1:4" ht="15.75" thickBot="1">
      <c r="A51" s="5" t="s">
        <v>4</v>
      </c>
      <c r="B51" s="4" t="s">
        <v>54</v>
      </c>
      <c r="C51" s="4">
        <v>870</v>
      </c>
      <c r="D51" s="7">
        <v>15000</v>
      </c>
    </row>
    <row r="52" spans="1:4" ht="13.9" customHeight="1" thickBot="1">
      <c r="A52" s="5" t="s">
        <v>5</v>
      </c>
      <c r="B52" s="4" t="s">
        <v>65</v>
      </c>
      <c r="C52" s="4"/>
      <c r="D52" s="7">
        <f>D53</f>
        <v>70000</v>
      </c>
    </row>
    <row r="53" spans="1:4" ht="36" customHeight="1" thickBot="1">
      <c r="A53" s="5" t="s">
        <v>22</v>
      </c>
      <c r="B53" s="4" t="s">
        <v>66</v>
      </c>
      <c r="C53" s="4"/>
      <c r="D53" s="7">
        <v>70000</v>
      </c>
    </row>
    <row r="54" spans="1:4" ht="22.15" customHeight="1" thickBot="1">
      <c r="A54" s="5" t="s">
        <v>19</v>
      </c>
      <c r="B54" s="4" t="s">
        <v>66</v>
      </c>
      <c r="C54" s="4">
        <v>200</v>
      </c>
      <c r="D54" s="7">
        <v>70000</v>
      </c>
    </row>
    <row r="55" spans="1:4" ht="21.75" customHeight="1" thickBot="1">
      <c r="A55" s="5" t="s">
        <v>16</v>
      </c>
      <c r="B55" s="4" t="s">
        <v>66</v>
      </c>
      <c r="C55" s="4">
        <v>240</v>
      </c>
      <c r="D55" s="7">
        <v>70000</v>
      </c>
    </row>
    <row r="56" spans="1:4" ht="34.15" customHeight="1" thickBot="1">
      <c r="A56" s="5" t="s">
        <v>39</v>
      </c>
      <c r="B56" s="4" t="s">
        <v>55</v>
      </c>
      <c r="C56" s="2"/>
      <c r="D56" s="7">
        <f>SUM(D57+D59)</f>
        <v>276800</v>
      </c>
    </row>
    <row r="57" spans="1:4" ht="55.5" customHeight="1" thickBot="1">
      <c r="A57" s="5" t="s">
        <v>11</v>
      </c>
      <c r="B57" s="4" t="s">
        <v>55</v>
      </c>
      <c r="C57" s="4">
        <v>100</v>
      </c>
      <c r="D57" s="7">
        <v>256800</v>
      </c>
    </row>
    <row r="58" spans="1:4" ht="22.5" customHeight="1" thickBot="1">
      <c r="A58" s="5" t="s">
        <v>12</v>
      </c>
      <c r="B58" s="4" t="s">
        <v>55</v>
      </c>
      <c r="C58" s="4">
        <v>120</v>
      </c>
      <c r="D58" s="7">
        <v>256800</v>
      </c>
    </row>
    <row r="59" spans="1:4" ht="22.5" customHeight="1" thickBot="1">
      <c r="A59" s="5" t="s">
        <v>19</v>
      </c>
      <c r="B59" s="4" t="s">
        <v>55</v>
      </c>
      <c r="C59" s="4">
        <v>200</v>
      </c>
      <c r="D59" s="7">
        <v>20000</v>
      </c>
    </row>
    <row r="60" spans="1:4" ht="26.45" customHeight="1" thickBot="1">
      <c r="A60" s="5" t="s">
        <v>31</v>
      </c>
      <c r="B60" s="4" t="s">
        <v>55</v>
      </c>
      <c r="C60" s="4">
        <v>240</v>
      </c>
      <c r="D60" s="7">
        <v>20000</v>
      </c>
    </row>
    <row r="61" spans="1:4" ht="13.5" customHeight="1" thickBot="1">
      <c r="A61" s="5" t="s">
        <v>79</v>
      </c>
      <c r="B61" s="4" t="s">
        <v>80</v>
      </c>
      <c r="C61" s="4"/>
      <c r="D61" s="7">
        <v>278141.31</v>
      </c>
    </row>
    <row r="62" spans="1:4" ht="23.25" customHeight="1" thickBot="1">
      <c r="A62" s="5" t="s">
        <v>19</v>
      </c>
      <c r="B62" s="4" t="s">
        <v>80</v>
      </c>
      <c r="C62" s="4">
        <v>200</v>
      </c>
      <c r="D62" s="7">
        <v>278141.31</v>
      </c>
    </row>
    <row r="63" spans="1:4" ht="23.25" customHeight="1" thickBot="1">
      <c r="A63" s="5" t="s">
        <v>31</v>
      </c>
      <c r="B63" s="4" t="s">
        <v>80</v>
      </c>
      <c r="C63" s="4">
        <v>240</v>
      </c>
      <c r="D63" s="7">
        <v>278141.31</v>
      </c>
    </row>
    <row r="64" spans="1:4" ht="13.5" customHeight="1" thickBot="1">
      <c r="A64" s="5" t="s">
        <v>6</v>
      </c>
      <c r="B64" s="4" t="s">
        <v>43</v>
      </c>
      <c r="C64" s="4"/>
      <c r="D64" s="7">
        <v>50000</v>
      </c>
    </row>
    <row r="65" spans="1:4" ht="26.45" customHeight="1" thickBot="1">
      <c r="A65" s="5" t="s">
        <v>19</v>
      </c>
      <c r="B65" s="4" t="s">
        <v>43</v>
      </c>
      <c r="C65" s="4">
        <v>200</v>
      </c>
      <c r="D65" s="7">
        <v>50000</v>
      </c>
    </row>
    <row r="66" spans="1:4" ht="26.45" customHeight="1" thickBot="1">
      <c r="A66" s="5" t="s">
        <v>31</v>
      </c>
      <c r="B66" s="4" t="s">
        <v>43</v>
      </c>
      <c r="C66" s="4">
        <v>240</v>
      </c>
      <c r="D66" s="7">
        <v>50000</v>
      </c>
    </row>
    <row r="67" spans="1:4" ht="22.5" customHeight="1" thickBot="1">
      <c r="A67" s="5" t="s">
        <v>81</v>
      </c>
      <c r="B67" s="4" t="s">
        <v>72</v>
      </c>
      <c r="C67" s="4"/>
      <c r="D67" s="7">
        <v>530000</v>
      </c>
    </row>
    <row r="68" spans="1:4" ht="12" customHeight="1" thickBot="1">
      <c r="A68" s="5" t="s">
        <v>21</v>
      </c>
      <c r="B68" s="4" t="s">
        <v>72</v>
      </c>
      <c r="C68" s="4">
        <v>800</v>
      </c>
      <c r="D68" s="7">
        <v>530000</v>
      </c>
    </row>
    <row r="69" spans="1:4" ht="37.5" customHeight="1" thickBot="1">
      <c r="A69" s="5" t="s">
        <v>40</v>
      </c>
      <c r="B69" s="4" t="s">
        <v>72</v>
      </c>
      <c r="C69" s="4">
        <v>810</v>
      </c>
      <c r="D69" s="7">
        <v>530000</v>
      </c>
    </row>
    <row r="70" spans="1:4" ht="24" customHeight="1" thickBot="1">
      <c r="A70" s="5" t="s">
        <v>41</v>
      </c>
      <c r="B70" s="4" t="s">
        <v>73</v>
      </c>
      <c r="C70" s="4"/>
      <c r="D70" s="7">
        <f>D71</f>
        <v>85000</v>
      </c>
    </row>
    <row r="71" spans="1:4" ht="34.5" customHeight="1" thickBot="1">
      <c r="A71" s="5" t="s">
        <v>25</v>
      </c>
      <c r="B71" s="4" t="s">
        <v>74</v>
      </c>
      <c r="C71" s="4"/>
      <c r="D71" s="7">
        <v>85000</v>
      </c>
    </row>
    <row r="72" spans="1:4" ht="25.15" customHeight="1" thickBot="1">
      <c r="A72" s="5" t="s">
        <v>26</v>
      </c>
      <c r="B72" s="4" t="s">
        <v>74</v>
      </c>
      <c r="C72" s="4">
        <v>300</v>
      </c>
      <c r="D72" s="7">
        <v>85000</v>
      </c>
    </row>
    <row r="73" spans="1:4" ht="23.25" customHeight="1" thickBot="1">
      <c r="A73" s="5" t="s">
        <v>27</v>
      </c>
      <c r="B73" s="4" t="s">
        <v>75</v>
      </c>
      <c r="C73" s="4">
        <v>320</v>
      </c>
      <c r="D73" s="7">
        <v>85000</v>
      </c>
    </row>
    <row r="74" spans="1:4" ht="10.5" customHeight="1" thickBot="1">
      <c r="A74" s="8" t="s">
        <v>77</v>
      </c>
      <c r="B74" s="10" t="s">
        <v>76</v>
      </c>
      <c r="C74" s="15"/>
      <c r="D74" s="9">
        <v>400000</v>
      </c>
    </row>
    <row r="75" spans="1:4" ht="27.6" customHeight="1" thickBot="1">
      <c r="A75" s="5" t="s">
        <v>28</v>
      </c>
      <c r="B75" s="4" t="s">
        <v>78</v>
      </c>
      <c r="C75" s="2"/>
      <c r="D75" s="7">
        <v>400000</v>
      </c>
    </row>
    <row r="76" spans="1:4" ht="16.899999999999999" customHeight="1" thickBot="1">
      <c r="A76" s="5" t="s">
        <v>29</v>
      </c>
      <c r="B76" s="4" t="s">
        <v>78</v>
      </c>
      <c r="C76" s="4">
        <v>500</v>
      </c>
      <c r="D76" s="7">
        <v>400000</v>
      </c>
    </row>
    <row r="77" spans="1:4" ht="15" customHeight="1" thickBot="1">
      <c r="A77" s="5" t="s">
        <v>1</v>
      </c>
      <c r="B77" s="4" t="s">
        <v>78</v>
      </c>
      <c r="C77" s="4">
        <v>540</v>
      </c>
      <c r="D77" s="7">
        <v>400000</v>
      </c>
    </row>
    <row r="78" spans="1:4" ht="12" customHeight="1" thickBot="1">
      <c r="A78" s="3" t="s">
        <v>2</v>
      </c>
      <c r="B78" s="4"/>
      <c r="C78" s="4"/>
      <c r="D78" s="6">
        <f>D11+D26</f>
        <v>7246141.3099999996</v>
      </c>
    </row>
    <row r="79" spans="1:4">
      <c r="A79" s="1"/>
    </row>
  </sheetData>
  <mergeCells count="10">
    <mergeCell ref="C1:D1"/>
    <mergeCell ref="C2:D2"/>
    <mergeCell ref="C3:D3"/>
    <mergeCell ref="C4:D4"/>
    <mergeCell ref="C5:D5"/>
    <mergeCell ref="A9:A10"/>
    <mergeCell ref="B9:B10"/>
    <mergeCell ref="C9:C10"/>
    <mergeCell ref="D9:D10"/>
    <mergeCell ref="A8:D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2017-03-01T09:20:07Z</dcterms:modified>
</cp:coreProperties>
</file>