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27" i="1"/>
  <c r="D35"/>
  <c r="D15"/>
  <c r="D30"/>
  <c r="D22"/>
  <c r="D23"/>
  <c r="D34"/>
  <c r="D36"/>
  <c r="D29"/>
  <c r="D28" s="1"/>
  <c r="D25"/>
  <c r="D19"/>
  <c r="D42" l="1"/>
</calcChain>
</file>

<file path=xl/sharedStrings.xml><?xml version="1.0" encoding="utf-8"?>
<sst xmlns="http://schemas.openxmlformats.org/spreadsheetml/2006/main" count="77" uniqueCount="46">
  <si>
    <t xml:space="preserve">                 Утверждено</t>
  </si>
  <si>
    <t xml:space="preserve">              Решением Совета депутатов</t>
  </si>
  <si>
    <t>МО "Сафроновское"</t>
  </si>
  <si>
    <t xml:space="preserve">РАСПРЕДЕЛЕНИЕ БЮДЖЕТНЫХ АССИГНОВАНИЙ </t>
  </si>
  <si>
    <t xml:space="preserve">НА 2017 ГОД ПО РАЗДЕЛАМ И ПОДРАЗДЕЛАМ </t>
  </si>
  <si>
    <t>Наименование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</si>
  <si>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</si>
  <si>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</si>
  <si>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</si>
  <si>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</si>
  <si>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</si>
  <si>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</si>
  <si>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</si>
  <si>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</si>
  <si>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</si>
  <si>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</si>
  <si>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</si>
  <si>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и природного и техногенного характера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</si>
  <si>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</si>
  <si>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</si>
  <si>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</si>
  <si>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</si>
  <si>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</si>
  <si>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</si>
  <si>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</si>
  <si>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</si>
  <si>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</si>
  <si>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>04</t>
  </si>
  <si>
    <t>00</t>
  </si>
  <si>
    <t>Дорожное хозяйство(дорожные фонды)</t>
  </si>
  <si>
    <t>03</t>
  </si>
  <si>
    <t>01</t>
  </si>
  <si>
    <t>02</t>
  </si>
  <si>
    <t>09</t>
  </si>
  <si>
    <t>05</t>
  </si>
  <si>
    <t>Национальная экономика</t>
  </si>
  <si>
    <t xml:space="preserve">                 Приложение № 2</t>
  </si>
  <si>
    <t>Приложение № 4</t>
  </si>
  <si>
    <t>Утверждено</t>
  </si>
  <si>
    <t>Решением Совета депутатов</t>
  </si>
  <si>
    <t>от "26" декабря 2016 г. № 6</t>
  </si>
  <si>
    <t>08</t>
  </si>
  <si>
    <t>Культура</t>
  </si>
  <si>
    <t>Культура, кинематография</t>
  </si>
  <si>
    <t>Всего,руб.</t>
  </si>
  <si>
    <t>от "03"  ноября  2017 г.  N 29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</si>
</sst>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0" fillId="0" borderId="0" xfId="0" applyNumberForma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6"/>
  <sheetViews>
    <sheetView tabSelected="1" workbookViewId="0">
      <selection activeCell="B5" sqref="B5:D5"/>
    </sheetView>
  </sheetViews>
  <sheetFormatPr defaultRowHeight="15"/>
  <cols>
    <col min="1" max="1" width="44" customWidth="1"/>
    <col min="2" max="2" width="10.42578125" customWidth="1"/>
    <col min="3" max="3" width="10.28515625" customWidth="1"/>
    <col min="4" max="4" width="20.85546875" customWidth="1"/>
  </cols>
  <sheetData>
    <row r="1" spans="1:4">
      <c r="A1" s="2"/>
      <c r="B1" s="23" t="s">
        <v>36</v>
      </c>
      <c r="C1" s="23"/>
      <c r="D1" s="23"/>
    </row>
    <row r="2" spans="1:4">
      <c r="A2" s="2"/>
      <c r="B2" s="23" t="s">
        <v>0</v>
      </c>
      <c r="C2" s="23"/>
      <c r="D2" s="23"/>
    </row>
    <row r="3" spans="1:4">
      <c r="A3" s="2"/>
      <c r="B3" s="23" t="s">
        <v>1</v>
      </c>
      <c r="C3" s="23"/>
      <c r="D3" s="23"/>
    </row>
    <row r="4" spans="1:4">
      <c r="A4" s="2"/>
      <c r="B4" s="23" t="s">
        <v>2</v>
      </c>
      <c r="C4" s="23"/>
      <c r="D4" s="23"/>
    </row>
    <row r="5" spans="1:4">
      <c r="A5" s="2"/>
      <c r="B5" s="23" t="s">
        <v>45</v>
      </c>
      <c r="C5" s="23"/>
      <c r="D5" s="23"/>
    </row>
    <row r="6" spans="1:4" s="1" customFormat="1">
      <c r="A6" s="2"/>
      <c r="B6" s="25" t="s">
        <v>37</v>
      </c>
      <c r="C6" s="25"/>
      <c r="D6" s="25"/>
    </row>
    <row r="7" spans="1:4" s="1" customFormat="1">
      <c r="A7" s="2"/>
      <c r="B7" s="25" t="s">
        <v>38</v>
      </c>
      <c r="C7" s="25"/>
      <c r="D7" s="25"/>
    </row>
    <row r="8" spans="1:4" s="1" customFormat="1">
      <c r="A8" s="2"/>
      <c r="B8" s="25" t="s">
        <v>39</v>
      </c>
      <c r="C8" s="25"/>
      <c r="D8" s="25"/>
    </row>
    <row r="9" spans="1:4" s="1" customFormat="1">
      <c r="A9" s="2"/>
      <c r="B9" s="25" t="s">
        <v>2</v>
      </c>
      <c r="C9" s="25"/>
      <c r="D9" s="25"/>
    </row>
    <row r="10" spans="1:4" s="1" customFormat="1">
      <c r="A10" s="2"/>
      <c r="B10" s="25" t="s">
        <v>40</v>
      </c>
      <c r="C10" s="25"/>
      <c r="D10" s="25"/>
    </row>
    <row r="11" spans="1:4" s="1" customFormat="1">
      <c r="A11" s="2"/>
      <c r="B11" s="26"/>
      <c r="C11" s="26"/>
      <c r="D11" s="26"/>
    </row>
    <row r="12" spans="1:4">
      <c r="A12" s="24" t="s">
        <v>3</v>
      </c>
      <c r="B12" s="24"/>
      <c r="C12" s="24"/>
      <c r="D12" s="24"/>
    </row>
    <row r="13" spans="1:4" ht="15.75" thickBot="1">
      <c r="A13" s="24" t="s">
        <v>4</v>
      </c>
      <c r="B13" s="24"/>
      <c r="C13" s="24"/>
      <c r="D13" s="24"/>
    </row>
    <row r="14" spans="1:4" ht="15.75" thickBot="1">
      <c r="A14" s="6" t="s">
        <v>5</v>
      </c>
      <c r="B14" s="7" t="s">
        <v>6</v>
      </c>
      <c r="C14" s="7" t="s">
        <v>7</v>
      </c>
      <c r="D14" s="7" t="s">
        <v>44</v>
      </c>
    </row>
    <row r="15" spans="1:4">
      <c r="A15" s="27" t="s">
        <v>8</v>
      </c>
      <c r="B15" s="29" t="s">
        <v>31</v>
      </c>
      <c r="C15" s="29" t="s">
        <v>28</v>
      </c>
      <c r="D15" s="31">
        <f>D17+D18+D19+D21+D22</f>
        <v>3890065</v>
      </c>
    </row>
    <row r="16" spans="1:4" ht="11.25" customHeight="1" thickBot="1">
      <c r="A16" s="28"/>
      <c r="B16" s="30"/>
      <c r="C16" s="30"/>
      <c r="D16" s="32"/>
    </row>
    <row r="17" spans="1:4" ht="28.5" customHeight="1" thickBot="1">
      <c r="A17" s="4" t="s">
        <v>9</v>
      </c>
      <c r="B17" s="16" t="s">
        <v>31</v>
      </c>
      <c r="C17" s="16" t="s">
        <v>32</v>
      </c>
      <c r="D17" s="8">
        <v>745573</v>
      </c>
    </row>
    <row r="18" spans="1:4" ht="42" customHeight="1" thickBot="1">
      <c r="A18" s="4" t="s">
        <v>10</v>
      </c>
      <c r="B18" s="16" t="s">
        <v>31</v>
      </c>
      <c r="C18" s="16" t="s">
        <v>30</v>
      </c>
      <c r="D18" s="8">
        <v>216127</v>
      </c>
    </row>
    <row r="19" spans="1:4">
      <c r="A19" s="33" t="s">
        <v>11</v>
      </c>
      <c r="B19" s="35" t="s">
        <v>31</v>
      </c>
      <c r="C19" s="35" t="s">
        <v>27</v>
      </c>
      <c r="D19" s="37">
        <f>2747365</f>
        <v>2747365</v>
      </c>
    </row>
    <row r="20" spans="1:4" ht="22.5" customHeight="1" thickBot="1">
      <c r="A20" s="34"/>
      <c r="B20" s="36"/>
      <c r="C20" s="36"/>
      <c r="D20" s="38"/>
    </row>
    <row r="21" spans="1:4" ht="21" customHeight="1" thickBot="1">
      <c r="A21" s="4" t="s">
        <v>12</v>
      </c>
      <c r="B21" s="16" t="s">
        <v>31</v>
      </c>
      <c r="C21" s="17">
        <v>11</v>
      </c>
      <c r="D21" s="8">
        <v>15000</v>
      </c>
    </row>
    <row r="22" spans="1:4" ht="20.25" customHeight="1" thickBot="1">
      <c r="A22" s="4" t="s">
        <v>13</v>
      </c>
      <c r="B22" s="16" t="s">
        <v>31</v>
      </c>
      <c r="C22" s="17">
        <v>13</v>
      </c>
      <c r="D22" s="8">
        <f>70000+29000+31000+36000</f>
        <v>166000</v>
      </c>
    </row>
    <row r="23" spans="1:4" ht="21" customHeight="1" thickBot="1">
      <c r="A23" s="5" t="s">
        <v>14</v>
      </c>
      <c r="B23" s="18" t="s">
        <v>32</v>
      </c>
      <c r="C23" s="18" t="s">
        <v>28</v>
      </c>
      <c r="D23" s="9">
        <f>D24</f>
        <v>276800</v>
      </c>
    </row>
    <row r="24" spans="1:4" ht="18.75" customHeight="1" thickBot="1">
      <c r="A24" s="4" t="s">
        <v>15</v>
      </c>
      <c r="B24" s="16" t="s">
        <v>32</v>
      </c>
      <c r="C24" s="16" t="s">
        <v>30</v>
      </c>
      <c r="D24" s="8">
        <v>276800</v>
      </c>
    </row>
    <row r="25" spans="1:4">
      <c r="A25" s="27" t="s">
        <v>16</v>
      </c>
      <c r="B25" s="29" t="s">
        <v>30</v>
      </c>
      <c r="C25" s="29" t="s">
        <v>28</v>
      </c>
      <c r="D25" s="31">
        <f>D27</f>
        <v>161000</v>
      </c>
    </row>
    <row r="26" spans="1:4" ht="17.25" customHeight="1" thickBot="1">
      <c r="A26" s="28"/>
      <c r="B26" s="30"/>
      <c r="C26" s="30"/>
      <c r="D26" s="32"/>
    </row>
    <row r="27" spans="1:4" ht="36.75" customHeight="1" thickBot="1">
      <c r="A27" s="4" t="s">
        <v>17</v>
      </c>
      <c r="B27" s="16" t="s">
        <v>30</v>
      </c>
      <c r="C27" s="16" t="s">
        <v>33</v>
      </c>
      <c r="D27" s="8">
        <f>300000+31000-170000</f>
        <v>161000</v>
      </c>
    </row>
    <row r="28" spans="1:4" s="1" customFormat="1" ht="24.75" customHeight="1" thickBot="1">
      <c r="A28" s="14" t="s">
        <v>35</v>
      </c>
      <c r="B28" s="18" t="s">
        <v>27</v>
      </c>
      <c r="C28" s="18" t="s">
        <v>28</v>
      </c>
      <c r="D28" s="15">
        <f>D29</f>
        <v>930041.31</v>
      </c>
    </row>
    <row r="29" spans="1:4" s="1" customFormat="1" ht="24" customHeight="1" thickBot="1">
      <c r="A29" s="12" t="s">
        <v>29</v>
      </c>
      <c r="B29" s="16" t="s">
        <v>27</v>
      </c>
      <c r="C29" s="16" t="s">
        <v>33</v>
      </c>
      <c r="D29" s="13">
        <f>278141.31+651900</f>
        <v>930041.31</v>
      </c>
    </row>
    <row r="30" spans="1:4">
      <c r="A30" s="27" t="s">
        <v>18</v>
      </c>
      <c r="B30" s="29" t="s">
        <v>34</v>
      </c>
      <c r="C30" s="29" t="s">
        <v>28</v>
      </c>
      <c r="D30" s="31">
        <f>D32+D34+D35</f>
        <v>4036330</v>
      </c>
    </row>
    <row r="31" spans="1:4" ht="10.5" customHeight="1" thickBot="1">
      <c r="A31" s="28"/>
      <c r="B31" s="30"/>
      <c r="C31" s="30"/>
      <c r="D31" s="32"/>
    </row>
    <row r="32" spans="1:4" ht="14.25" customHeight="1">
      <c r="A32" s="33" t="s">
        <v>19</v>
      </c>
      <c r="B32" s="35" t="s">
        <v>34</v>
      </c>
      <c r="C32" s="35" t="s">
        <v>31</v>
      </c>
      <c r="D32" s="37">
        <v>50000</v>
      </c>
    </row>
    <row r="33" spans="1:4" ht="5.25" customHeight="1" thickBot="1">
      <c r="A33" s="34"/>
      <c r="B33" s="36"/>
      <c r="C33" s="36"/>
      <c r="D33" s="38"/>
    </row>
    <row r="34" spans="1:4" ht="21" customHeight="1" thickBot="1">
      <c r="A34" s="11" t="s">
        <v>20</v>
      </c>
      <c r="B34" s="16" t="s">
        <v>34</v>
      </c>
      <c r="C34" s="16" t="s">
        <v>32</v>
      </c>
      <c r="D34" s="10">
        <f>530000-250000</f>
        <v>280000</v>
      </c>
    </row>
    <row r="35" spans="1:4" ht="21" customHeight="1" thickBot="1">
      <c r="A35" s="11" t="s">
        <v>21</v>
      </c>
      <c r="B35" s="16" t="s">
        <v>34</v>
      </c>
      <c r="C35" s="16" t="s">
        <v>30</v>
      </c>
      <c r="D35" s="8">
        <f>1532135+108495+1468500+11000+250000+15000+151200+170000</f>
        <v>3706330</v>
      </c>
    </row>
    <row r="36" spans="1:4" s="1" customFormat="1" ht="21" customHeight="1" thickBot="1">
      <c r="A36" s="21" t="s">
        <v>43</v>
      </c>
      <c r="B36" s="18" t="s">
        <v>41</v>
      </c>
      <c r="C36" s="18" t="s">
        <v>28</v>
      </c>
      <c r="D36" s="9">
        <f>D37</f>
        <v>15000</v>
      </c>
    </row>
    <row r="37" spans="1:4" s="1" customFormat="1" ht="21" customHeight="1" thickBot="1">
      <c r="A37" s="20" t="s">
        <v>42</v>
      </c>
      <c r="B37" s="16" t="s">
        <v>41</v>
      </c>
      <c r="C37" s="16" t="s">
        <v>31</v>
      </c>
      <c r="D37" s="8">
        <v>15000</v>
      </c>
    </row>
    <row r="38" spans="1:4" ht="16.5" customHeight="1" thickBot="1">
      <c r="A38" s="5" t="s">
        <v>22</v>
      </c>
      <c r="B38" s="19">
        <v>10</v>
      </c>
      <c r="C38" s="18" t="s">
        <v>28</v>
      </c>
      <c r="D38" s="9">
        <v>85000</v>
      </c>
    </row>
    <row r="39" spans="1:4" ht="21" customHeight="1" thickBot="1">
      <c r="A39" s="4" t="s">
        <v>23</v>
      </c>
      <c r="B39" s="17">
        <v>10</v>
      </c>
      <c r="C39" s="16" t="s">
        <v>31</v>
      </c>
      <c r="D39" s="8">
        <v>85000</v>
      </c>
    </row>
    <row r="40" spans="1:4" ht="23.25" customHeight="1" thickBot="1">
      <c r="A40" s="5" t="s">
        <v>24</v>
      </c>
      <c r="B40" s="19">
        <v>11</v>
      </c>
      <c r="C40" s="18" t="s">
        <v>28</v>
      </c>
      <c r="D40" s="9">
        <v>400000</v>
      </c>
    </row>
    <row r="41" spans="1:4" ht="20.25" customHeight="1" thickBot="1">
      <c r="A41" s="4" t="s">
        <v>25</v>
      </c>
      <c r="B41" s="17">
        <v>11</v>
      </c>
      <c r="C41" s="16" t="s">
        <v>31</v>
      </c>
      <c r="D41" s="8">
        <v>400000</v>
      </c>
    </row>
    <row r="42" spans="1:4" ht="20.25" customHeight="1" thickBot="1">
      <c r="A42" s="5" t="s">
        <v>26</v>
      </c>
      <c r="B42" s="3"/>
      <c r="C42" s="3"/>
      <c r="D42" s="9">
        <f>D15+D23+D25+D29+D30+D38+D40+D36</f>
        <v>9794236.3100000005</v>
      </c>
    </row>
    <row r="46" spans="1:4">
      <c r="D46" s="22"/>
    </row>
  </sheetData>
  <mergeCells count="33">
    <mergeCell ref="A32:A33"/>
    <mergeCell ref="B32:B33"/>
    <mergeCell ref="C32:C33"/>
    <mergeCell ref="D32:D33"/>
    <mergeCell ref="A25:A26"/>
    <mergeCell ref="B25:B26"/>
    <mergeCell ref="C25:C26"/>
    <mergeCell ref="D25:D26"/>
    <mergeCell ref="A30:A31"/>
    <mergeCell ref="B30:B31"/>
    <mergeCell ref="C30:C31"/>
    <mergeCell ref="D30:D31"/>
    <mergeCell ref="A15:A16"/>
    <mergeCell ref="B15:B16"/>
    <mergeCell ref="C15:C16"/>
    <mergeCell ref="D15:D16"/>
    <mergeCell ref="A19:A20"/>
    <mergeCell ref="B19:B20"/>
    <mergeCell ref="C19:C20"/>
    <mergeCell ref="D19:D20"/>
    <mergeCell ref="B4:D4"/>
    <mergeCell ref="B5:D5"/>
    <mergeCell ref="A12:D12"/>
    <mergeCell ref="A13:D13"/>
    <mergeCell ref="B1:D1"/>
    <mergeCell ref="B2:D2"/>
    <mergeCell ref="B3:D3"/>
    <mergeCell ref="B6:D6"/>
    <mergeCell ref="B7:D7"/>
    <mergeCell ref="B8:D8"/>
    <mergeCell ref="B9:D9"/>
    <mergeCell ref="B10:D10"/>
    <mergeCell ref="B11:D11"/>
  </mergeCells>
  <pageMargins left="0.7" right="0.7" top="0.43" bottom="0.75" header="0.2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2017-06-15T06:42:11Z</cp:lastPrinted>
  <dcterms:created xsi:type="dcterms:W3CDTF">2016-12-01T06:52:50Z</dcterms:created>
  <dcterms:modified xsi:type="dcterms:W3CDTF">2017-11-08T07:46:38Z</dcterms:modified>
</cp:coreProperties>
</file>