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7860"/>
  </bookViews>
  <sheets>
    <sheet name="Приложение 5" sheetId="5" r:id="rId1"/>
  </sheets>
  <calcPr calcId="125725"/>
</workbook>
</file>

<file path=xl/calcChain.xml><?xml version="1.0" encoding="utf-8"?>
<calcChain xmlns="http://schemas.openxmlformats.org/spreadsheetml/2006/main">
  <c r="D82" i="5"/>
  <c r="D38"/>
  <c r="D100" s="1"/>
  <c r="D93"/>
  <c r="D92" s="1"/>
  <c r="D91" s="1"/>
  <c r="D96"/>
  <c r="D95" s="1"/>
  <c r="D97"/>
  <c r="D84" l="1"/>
  <c r="D83" s="1"/>
  <c r="D88"/>
  <c r="D87" s="1"/>
  <c r="D33"/>
  <c r="D32" s="1"/>
  <c r="D28" s="1"/>
  <c r="D21" s="1"/>
  <c r="D16" s="1"/>
  <c r="D36"/>
  <c r="D35" s="1"/>
  <c r="D52"/>
  <c r="D51" s="1"/>
  <c r="D17"/>
  <c r="D68"/>
  <c r="D43"/>
  <c r="D64"/>
</calcChain>
</file>

<file path=xl/sharedStrings.xml><?xml version="1.0" encoding="utf-8"?>
<sst xmlns="http://schemas.openxmlformats.org/spreadsheetml/2006/main" count="182" uniqueCount="101">
  <si>
    <t>Совета депутатов</t>
  </si>
  <si>
    <t>Иные межбюджетные трансферты</t>
  </si>
  <si>
    <t>Наименование</t>
  </si>
  <si>
    <t>Резервные фонды</t>
  </si>
  <si>
    <t>Другие общегосударственные вопросы</t>
  </si>
  <si>
    <t>Целевая статья</t>
  </si>
  <si>
    <t>Вид расходов</t>
  </si>
  <si>
    <t>Глава муниципального образования "Сафроновское"</t>
  </si>
  <si>
    <t>Расходы на содержание муниципальных органов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</si>
  <si>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</si>
  <si>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</si>
  <si>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Председатель Совета депутатов муниципального образования "Сафроновское"</t>
  </si>
  <si>
    <t>Совет депутатов муниципального образования "Сафроновское"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</si>
  <si>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</si>
  <si>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муниципальных нужд</t>
  </si>
  <si>
    <t xml:space="preserve">Расходы на выплаты персоналу в целях обеспечения выполнения функций муниципальными  органами, казенными учреждениями </t>
  </si>
  <si>
    <t>Расходы на выплаты персоналу муниципальных органов</t>
  </si>
  <si>
    <t>Закупка товаров, работ и услуг для муниципальных нужд</t>
  </si>
  <si>
    <t>Резервный фонд администрации МО "Сафроновское"</t>
  </si>
  <si>
    <t>Иные бюджетные ассигнования</t>
  </si>
  <si>
    <t>Мероприятия в сфере общегосударственных вопросов, осуществляемые органами местного самоуправления</t>
  </si>
  <si>
    <t>Содержание сетей уличного освещения</t>
  </si>
  <si>
    <t>Прочие мероприятия по благоустройству</t>
  </si>
  <si>
    <t>Установление и выплата ежемесячной доплаты к государственной пенсии за выслугу лет на муниципальной службе</t>
  </si>
  <si>
    <t>Социальное обеспечение и иные выплаты населению</t>
  </si>
  <si>
    <t>Мероприятия в области физической культуры и спорта</t>
  </si>
  <si>
    <t>Межбюджетные трансферты</t>
  </si>
  <si>
    <t>Муниципальные программы</t>
  </si>
  <si>
    <t>Иные  закупка товаров, работ и услуг для муниципальных нужд</t>
  </si>
  <si>
    <t>Иные закупки товаров, работ и услуг для обеспечения государственных (муниципальных) нужд</t>
  </si>
  <si>
    <t>Непрограммные направления</t>
  </si>
  <si>
    <t>Обеспечение деятельности Собрания депутатов муниципального образования "Сафроновское"</t>
  </si>
  <si>
    <t>Обеспечение деятельности Администрации МО "Сафроновское"</t>
  </si>
  <si>
    <t>Осуществление государственных полномочий в сфере  административных правонарушений</t>
  </si>
  <si>
    <t xml:space="preserve">Резервный фонд  </t>
  </si>
  <si>
    <t>Осуществление  первичного воинского учета на территориях, где отсутствуют военные комиссариаты</t>
  </si>
  <si>
    <t>Субсидии юридическим лицам(кроме некоммерческих организаций),индивидуальным предпринимателям, физическим лицам</t>
  </si>
  <si>
    <t>Муниципальная программа "Благоустройство территории МО "Сафроновское" на 2017 год"</t>
  </si>
  <si>
    <t>28 1 00 48010</t>
  </si>
  <si>
    <t>Сумма  руб.</t>
  </si>
  <si>
    <t>20 0 00 00000</t>
  </si>
  <si>
    <t>21 0 00 00000</t>
  </si>
  <si>
    <t>21 1 00 40010</t>
  </si>
  <si>
    <t>21 2 00 00000</t>
  </si>
  <si>
    <t>21 2 00 40010</t>
  </si>
  <si>
    <t>22 1 00 40010</t>
  </si>
  <si>
    <t>19 2 00 78680</t>
  </si>
  <si>
    <t>23 0 00 00000</t>
  </si>
  <si>
    <t>23 1 00 41400</t>
  </si>
  <si>
    <t>19 1 00 51180</t>
  </si>
  <si>
    <t>01 0 00 00000</t>
  </si>
  <si>
    <t>01 0 00 40500</t>
  </si>
  <si>
    <t>02 0 00 00000</t>
  </si>
  <si>
    <t>02 0 00 46010</t>
  </si>
  <si>
    <t>02 0 00 46020</t>
  </si>
  <si>
    <t>20 0 00 40010</t>
  </si>
  <si>
    <t>Утверждено Решением</t>
  </si>
  <si>
    <t>МО"Сафроновское"</t>
  </si>
  <si>
    <t>27 0 00 00000</t>
  </si>
  <si>
    <t>27 1 00 40410</t>
  </si>
  <si>
    <t>Мероприятия  по обеспечению пожарной безопасности</t>
  </si>
  <si>
    <t>20 1 00 40010</t>
  </si>
  <si>
    <t>Текущий ремонт и модернизация сетей уличного освещения</t>
  </si>
  <si>
    <t>02 0 00 46030</t>
  </si>
  <si>
    <t>24 2 00 47010</t>
  </si>
  <si>
    <t>25 0 00 00000</t>
  </si>
  <si>
    <t>26 0 00 00000</t>
  </si>
  <si>
    <t>Физическая культура</t>
  </si>
  <si>
    <t>26 1 00 44010</t>
  </si>
  <si>
    <t>Дорожное хозяйство(дорожныен фонды)</t>
  </si>
  <si>
    <t>29 0 00 43010</t>
  </si>
  <si>
    <t>Непрограммные расходы в области жилищного хозяйства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</si>
  <si>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 год"</t>
  </si>
  <si>
    <t>Текущий ремонт и модернизация сетей уличного освещения за счет средств бюджета МО "Сафроновское"</t>
  </si>
  <si>
    <t>Текущий ремонт и модернизация сетей уличного освещения за счет средств областного бюджета</t>
  </si>
  <si>
    <t>Текущий ремонт и модернизация сетей уличного освещения за счет средств бюджета МО "Ленский муниципальный район"</t>
  </si>
  <si>
    <t>Непрограммные расходы в области развития территориального общественного самоуправления на территории МО "Ленский муниципальный район" на 2017-2019 гг.</t>
  </si>
  <si>
    <t>32 1 00 00000</t>
  </si>
  <si>
    <t>Развитие территориального общественного самоуправления Архангельской области</t>
  </si>
  <si>
    <t>32 1 00 78420</t>
  </si>
  <si>
    <t>Содействие в развитии территориального общественного самоуправления в Ленском районе</t>
  </si>
  <si>
    <t>32 1 00 88430</t>
  </si>
  <si>
    <t>Непрограммные расходы в области коммунального хозяйства</t>
  </si>
  <si>
    <t>ИТОГО</t>
  </si>
  <si>
    <t>Доплаты к пенсиям государственных служащих Архангельской области</t>
  </si>
  <si>
    <t>Социальные выплаты гражданам,кроме публичных нормативных социальных выплат</t>
  </si>
  <si>
    <t>Физкультурно-оздоровительная работа</t>
  </si>
  <si>
    <t>25 1 00 45010</t>
  </si>
  <si>
    <t>26 1 00 00000</t>
  </si>
  <si>
    <t>Распределение бюджетных ассигнований по целевым статьям государственных программ, муниципальных программ МО"Сафроновское", иных программ  и непрограммных направлений деятельности, группам  видов расходов  классификации расходов бюджета на 2017 год</t>
  </si>
  <si>
    <t>Обеспечение функционирования Главы муниципального образования</t>
  </si>
  <si>
    <t>02 0 00 78420</t>
  </si>
  <si>
    <t>02 0 00 88430</t>
  </si>
  <si>
    <t>02  0 00 00000</t>
  </si>
  <si>
    <t>Приложение № 5</t>
  </si>
  <si>
    <t>Приложение № 9</t>
  </si>
  <si>
    <t xml:space="preserve">          от "26" декабря 2016 г. N 6</t>
  </si>
  <si>
    <t>25 1 00 00000</t>
  </si>
  <si>
    <t>Непрограммные расходы в области благоустройства</t>
  </si>
  <si>
    <t>32 0 00 00000</t>
  </si>
  <si>
    <t xml:space="preserve">          от "10" мая 2017 г. N11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</si>
</sst>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 indent="15"/>
    </xf>
    <xf numFmtId="0" fontId="4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right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right" vertical="top" wrapText="1"/>
    </xf>
    <xf numFmtId="0" fontId="6" fillId="0" borderId="0" xfId="0" applyFont="1" applyAlignment="1">
      <alignment horizontal="center"/>
    </xf>
    <xf numFmtId="0" fontId="2" fillId="0" borderId="1" xfId="0" applyFont="1" applyFill="1" applyBorder="1" applyAlignment="1">
      <alignment vertical="top" wrapText="1"/>
    </xf>
    <xf numFmtId="4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1"/>
  <sheetViews>
    <sheetView tabSelected="1" workbookViewId="0">
      <selection activeCell="C5" sqref="C5:D5"/>
    </sheetView>
  </sheetViews>
  <sheetFormatPr defaultRowHeight="15"/>
  <cols>
    <col min="1" max="1" width="36.28515625" customWidth="1"/>
    <col min="2" max="2" width="15.7109375" customWidth="1"/>
    <col min="4" max="4" width="21.5703125" customWidth="1"/>
  </cols>
  <sheetData>
    <row r="1" spans="1:4">
      <c r="C1" s="20" t="s">
        <v>94</v>
      </c>
      <c r="D1" s="20"/>
    </row>
    <row r="2" spans="1:4">
      <c r="C2" s="20" t="s">
        <v>56</v>
      </c>
      <c r="D2" s="20"/>
    </row>
    <row r="3" spans="1:4">
      <c r="C3" s="20" t="s">
        <v>0</v>
      </c>
      <c r="D3" s="20"/>
    </row>
    <row r="4" spans="1:4">
      <c r="C4" s="20" t="s">
        <v>57</v>
      </c>
      <c r="D4" s="20"/>
    </row>
    <row r="5" spans="1:4">
      <c r="C5" s="21" t="s">
        <v>100</v>
      </c>
      <c r="D5" s="21"/>
    </row>
    <row r="6" spans="1:4">
      <c r="C6" s="16"/>
      <c r="D6" s="16"/>
    </row>
    <row r="7" spans="1:4">
      <c r="C7" s="20" t="s">
        <v>95</v>
      </c>
      <c r="D7" s="20"/>
    </row>
    <row r="8" spans="1:4">
      <c r="C8" s="20" t="s">
        <v>56</v>
      </c>
      <c r="D8" s="20"/>
    </row>
    <row r="9" spans="1:4">
      <c r="C9" s="20" t="s">
        <v>0</v>
      </c>
      <c r="D9" s="20"/>
    </row>
    <row r="10" spans="1:4">
      <c r="C10" s="20" t="s">
        <v>57</v>
      </c>
      <c r="D10" s="20"/>
    </row>
    <row r="11" spans="1:4">
      <c r="A11" s="1"/>
      <c r="C11" s="21" t="s">
        <v>96</v>
      </c>
      <c r="D11" s="21"/>
    </row>
    <row r="12" spans="1:4">
      <c r="A12" s="1"/>
      <c r="C12" s="19"/>
      <c r="D12" s="19"/>
    </row>
    <row r="13" spans="1:4" ht="40.15" customHeight="1" thickBot="1">
      <c r="A13" s="26" t="s">
        <v>89</v>
      </c>
      <c r="B13" s="26"/>
      <c r="C13" s="26"/>
      <c r="D13" s="26"/>
    </row>
    <row r="14" spans="1:4" ht="22.5" customHeight="1">
      <c r="A14" s="22" t="s">
        <v>2</v>
      </c>
      <c r="B14" s="24" t="s">
        <v>5</v>
      </c>
      <c r="C14" s="24" t="s">
        <v>6</v>
      </c>
      <c r="D14" s="24" t="s">
        <v>39</v>
      </c>
    </row>
    <row r="15" spans="1:4" ht="2.25" customHeight="1" thickBot="1">
      <c r="A15" s="23"/>
      <c r="B15" s="25"/>
      <c r="C15" s="25"/>
      <c r="D15" s="25"/>
    </row>
    <row r="16" spans="1:4" ht="17.25" customHeight="1" thickBot="1">
      <c r="A16" s="11" t="s">
        <v>27</v>
      </c>
      <c r="B16" s="12"/>
      <c r="C16" s="12"/>
      <c r="D16" s="14">
        <f>SUM(D17++D21)</f>
        <v>1930630</v>
      </c>
    </row>
    <row r="17" spans="1:4" ht="46.9" customHeight="1" thickBot="1">
      <c r="A17" s="17" t="s">
        <v>72</v>
      </c>
      <c r="B17" s="4" t="s">
        <v>50</v>
      </c>
      <c r="C17" s="4"/>
      <c r="D17" s="7">
        <f>SUM(D18)</f>
        <v>300000</v>
      </c>
    </row>
    <row r="18" spans="1:4" ht="24.75" customHeight="1" thickBot="1">
      <c r="A18" s="5" t="s">
        <v>60</v>
      </c>
      <c r="B18" s="4" t="s">
        <v>51</v>
      </c>
      <c r="C18" s="4"/>
      <c r="D18" s="7">
        <v>300000</v>
      </c>
    </row>
    <row r="19" spans="1:4" ht="28.5" customHeight="1" thickBot="1">
      <c r="A19" s="5" t="s">
        <v>17</v>
      </c>
      <c r="B19" s="4" t="s">
        <v>51</v>
      </c>
      <c r="C19" s="4">
        <v>200</v>
      </c>
      <c r="D19" s="7">
        <v>300000</v>
      </c>
    </row>
    <row r="20" spans="1:4" ht="27.6" customHeight="1" thickBot="1">
      <c r="A20" s="5" t="s">
        <v>14</v>
      </c>
      <c r="B20" s="4" t="s">
        <v>51</v>
      </c>
      <c r="C20" s="4">
        <v>240</v>
      </c>
      <c r="D20" s="7">
        <v>300000</v>
      </c>
    </row>
    <row r="21" spans="1:4" ht="23.25" customHeight="1" thickBot="1">
      <c r="A21" s="17" t="s">
        <v>37</v>
      </c>
      <c r="B21" s="10" t="s">
        <v>52</v>
      </c>
      <c r="C21" s="10"/>
      <c r="D21" s="9">
        <f>SUM(D22+D25+D28)</f>
        <v>1630630</v>
      </c>
    </row>
    <row r="22" spans="1:4" ht="12.75" customHeight="1" thickBot="1">
      <c r="A22" s="8" t="s">
        <v>21</v>
      </c>
      <c r="B22" s="10" t="s">
        <v>53</v>
      </c>
      <c r="C22" s="10"/>
      <c r="D22" s="9">
        <v>800000</v>
      </c>
    </row>
    <row r="23" spans="1:4" ht="22.5" customHeight="1" thickBot="1">
      <c r="A23" s="8" t="s">
        <v>17</v>
      </c>
      <c r="B23" s="10" t="s">
        <v>53</v>
      </c>
      <c r="C23" s="10">
        <v>200</v>
      </c>
      <c r="D23" s="9">
        <v>800000</v>
      </c>
    </row>
    <row r="24" spans="1:4" ht="22.5" customHeight="1" thickBot="1">
      <c r="A24" s="8" t="s">
        <v>28</v>
      </c>
      <c r="B24" s="10" t="s">
        <v>53</v>
      </c>
      <c r="C24" s="10">
        <v>240</v>
      </c>
      <c r="D24" s="9">
        <v>800000</v>
      </c>
    </row>
    <row r="25" spans="1:4" ht="18" customHeight="1" thickBot="1">
      <c r="A25" s="8" t="s">
        <v>22</v>
      </c>
      <c r="B25" s="10" t="s">
        <v>54</v>
      </c>
      <c r="C25" s="10"/>
      <c r="D25" s="9">
        <v>332135</v>
      </c>
    </row>
    <row r="26" spans="1:4" ht="25.5" customHeight="1" thickBot="1">
      <c r="A26" s="8" t="s">
        <v>17</v>
      </c>
      <c r="B26" s="10" t="s">
        <v>54</v>
      </c>
      <c r="C26" s="10">
        <v>200</v>
      </c>
      <c r="D26" s="9">
        <v>332135</v>
      </c>
    </row>
    <row r="27" spans="1:4" ht="23.25" customHeight="1" thickBot="1">
      <c r="A27" s="8" t="s">
        <v>28</v>
      </c>
      <c r="B27" s="10" t="s">
        <v>54</v>
      </c>
      <c r="C27" s="10">
        <v>240</v>
      </c>
      <c r="D27" s="9">
        <v>332135</v>
      </c>
    </row>
    <row r="28" spans="1:4" ht="23.25" customHeight="1" thickBot="1">
      <c r="A28" s="8" t="s">
        <v>62</v>
      </c>
      <c r="B28" s="10" t="s">
        <v>93</v>
      </c>
      <c r="C28" s="10"/>
      <c r="D28" s="9">
        <f>D29+D32+D35</f>
        <v>498495</v>
      </c>
    </row>
    <row r="29" spans="1:4" ht="34.5" customHeight="1" thickBot="1">
      <c r="A29" s="8" t="s">
        <v>73</v>
      </c>
      <c r="B29" s="10" t="s">
        <v>63</v>
      </c>
      <c r="C29" s="10"/>
      <c r="D29" s="9">
        <v>400000</v>
      </c>
    </row>
    <row r="30" spans="1:4" ht="26.25" customHeight="1" thickBot="1">
      <c r="A30" s="8" t="s">
        <v>17</v>
      </c>
      <c r="B30" s="10" t="s">
        <v>63</v>
      </c>
      <c r="C30" s="10">
        <v>200</v>
      </c>
      <c r="D30" s="9">
        <v>400000</v>
      </c>
    </row>
    <row r="31" spans="1:4" ht="23.25" customHeight="1" thickBot="1">
      <c r="A31" s="8" t="s">
        <v>28</v>
      </c>
      <c r="B31" s="10" t="s">
        <v>63</v>
      </c>
      <c r="C31" s="10">
        <v>240</v>
      </c>
      <c r="D31" s="9">
        <v>400000</v>
      </c>
    </row>
    <row r="32" spans="1:4" ht="23.25" customHeight="1" thickBot="1">
      <c r="A32" s="8" t="s">
        <v>74</v>
      </c>
      <c r="B32" s="10" t="s">
        <v>91</v>
      </c>
      <c r="C32" s="10"/>
      <c r="D32" s="9">
        <f>D33</f>
        <v>73890</v>
      </c>
    </row>
    <row r="33" spans="1:4" ht="23.25" customHeight="1" thickBot="1">
      <c r="A33" s="8" t="s">
        <v>17</v>
      </c>
      <c r="B33" s="10" t="s">
        <v>91</v>
      </c>
      <c r="C33" s="10">
        <v>200</v>
      </c>
      <c r="D33" s="9">
        <f>D34</f>
        <v>73890</v>
      </c>
    </row>
    <row r="34" spans="1:4" ht="23.25" customHeight="1" thickBot="1">
      <c r="A34" s="8" t="s">
        <v>28</v>
      </c>
      <c r="B34" s="10" t="s">
        <v>91</v>
      </c>
      <c r="C34" s="10">
        <v>240</v>
      </c>
      <c r="D34" s="9">
        <v>73890</v>
      </c>
    </row>
    <row r="35" spans="1:4" ht="23.25" customHeight="1" thickBot="1">
      <c r="A35" s="8" t="s">
        <v>75</v>
      </c>
      <c r="B35" s="10" t="s">
        <v>92</v>
      </c>
      <c r="C35" s="10"/>
      <c r="D35" s="9">
        <f>D36</f>
        <v>24605</v>
      </c>
    </row>
    <row r="36" spans="1:4" ht="23.25" customHeight="1" thickBot="1">
      <c r="A36" s="8" t="s">
        <v>17</v>
      </c>
      <c r="B36" s="10" t="s">
        <v>92</v>
      </c>
      <c r="C36" s="10">
        <v>200</v>
      </c>
      <c r="D36" s="9">
        <f>D37</f>
        <v>24605</v>
      </c>
    </row>
    <row r="37" spans="1:4" ht="23.25" customHeight="1" thickBot="1">
      <c r="A37" s="8" t="s">
        <v>28</v>
      </c>
      <c r="B37" s="10" t="s">
        <v>92</v>
      </c>
      <c r="C37" s="10">
        <v>240</v>
      </c>
      <c r="D37" s="9">
        <v>24605</v>
      </c>
    </row>
    <row r="38" spans="1:4" ht="23.25" customHeight="1" thickBot="1">
      <c r="A38" s="11" t="s">
        <v>30</v>
      </c>
      <c r="B38" s="12"/>
      <c r="C38" s="13"/>
      <c r="D38" s="14">
        <f>SUM(D39+D43+D51+D60+D64+D68+D73+D76+D79+D83+D98+D90)</f>
        <v>5424006.3099999996</v>
      </c>
    </row>
    <row r="39" spans="1:4" ht="22.5" customHeight="1" thickBot="1">
      <c r="A39" s="8" t="s">
        <v>90</v>
      </c>
      <c r="B39" s="10" t="s">
        <v>40</v>
      </c>
      <c r="C39" s="15"/>
      <c r="D39" s="9">
        <v>745573</v>
      </c>
    </row>
    <row r="40" spans="1:4" ht="22.9" customHeight="1" thickBot="1">
      <c r="A40" s="5" t="s">
        <v>7</v>
      </c>
      <c r="B40" s="4" t="s">
        <v>55</v>
      </c>
      <c r="C40" s="2"/>
      <c r="D40" s="7">
        <v>745573</v>
      </c>
    </row>
    <row r="41" spans="1:4" ht="56.45" customHeight="1" thickBot="1">
      <c r="A41" s="5" t="s">
        <v>9</v>
      </c>
      <c r="B41" s="4" t="s">
        <v>55</v>
      </c>
      <c r="C41" s="4">
        <v>100</v>
      </c>
      <c r="D41" s="7">
        <v>745573</v>
      </c>
    </row>
    <row r="42" spans="1:4" ht="27.75" customHeight="1" thickBot="1">
      <c r="A42" s="5" t="s">
        <v>10</v>
      </c>
      <c r="B42" s="4" t="s">
        <v>61</v>
      </c>
      <c r="C42" s="4">
        <v>120</v>
      </c>
      <c r="D42" s="7">
        <v>745573</v>
      </c>
    </row>
    <row r="43" spans="1:4" ht="26.25" customHeight="1" thickBot="1">
      <c r="A43" s="8" t="s">
        <v>31</v>
      </c>
      <c r="B43" s="10" t="s">
        <v>41</v>
      </c>
      <c r="C43" s="15"/>
      <c r="D43" s="9">
        <f>SUM(D44+D47)</f>
        <v>216127</v>
      </c>
    </row>
    <row r="44" spans="1:4" ht="22.5" customHeight="1" thickBot="1">
      <c r="A44" s="5" t="s">
        <v>11</v>
      </c>
      <c r="B44" s="4" t="s">
        <v>42</v>
      </c>
      <c r="C44" s="2"/>
      <c r="D44" s="7">
        <v>213127</v>
      </c>
    </row>
    <row r="45" spans="1:4" ht="60.75" customHeight="1" thickBot="1">
      <c r="A45" s="5" t="s">
        <v>9</v>
      </c>
      <c r="B45" s="4" t="s">
        <v>42</v>
      </c>
      <c r="C45" s="4">
        <v>100</v>
      </c>
      <c r="D45" s="7">
        <v>213127</v>
      </c>
    </row>
    <row r="46" spans="1:4" ht="30.6" customHeight="1" thickBot="1">
      <c r="A46" s="5" t="s">
        <v>10</v>
      </c>
      <c r="B46" s="4" t="s">
        <v>42</v>
      </c>
      <c r="C46" s="4">
        <v>120</v>
      </c>
      <c r="D46" s="7">
        <v>213127</v>
      </c>
    </row>
    <row r="47" spans="1:4" ht="21.75" customHeight="1" thickBot="1">
      <c r="A47" s="5" t="s">
        <v>12</v>
      </c>
      <c r="B47" s="4" t="s">
        <v>43</v>
      </c>
      <c r="C47" s="2"/>
      <c r="D47" s="7">
        <v>3000</v>
      </c>
    </row>
    <row r="48" spans="1:4" ht="22.5" customHeight="1" thickBot="1">
      <c r="A48" s="5" t="s">
        <v>8</v>
      </c>
      <c r="B48" s="4" t="s">
        <v>44</v>
      </c>
      <c r="C48" s="2"/>
      <c r="D48" s="7">
        <v>3000</v>
      </c>
    </row>
    <row r="49" spans="1:4" ht="22.5" customHeight="1" thickBot="1">
      <c r="A49" s="5" t="s">
        <v>13</v>
      </c>
      <c r="B49" s="4" t="s">
        <v>44</v>
      </c>
      <c r="C49" s="4">
        <v>200</v>
      </c>
      <c r="D49" s="7">
        <v>3000</v>
      </c>
    </row>
    <row r="50" spans="1:4" ht="33.75" customHeight="1" thickBot="1">
      <c r="A50" s="5" t="s">
        <v>29</v>
      </c>
      <c r="B50" s="4" t="s">
        <v>44</v>
      </c>
      <c r="C50" s="4">
        <v>240</v>
      </c>
      <c r="D50" s="7">
        <v>3000</v>
      </c>
    </row>
    <row r="51" spans="1:4" ht="22.5" customHeight="1" thickBot="1">
      <c r="A51" s="8" t="s">
        <v>32</v>
      </c>
      <c r="B51" s="10" t="s">
        <v>45</v>
      </c>
      <c r="C51" s="15"/>
      <c r="D51" s="9">
        <f>SUM(D52)</f>
        <v>2747365</v>
      </c>
    </row>
    <row r="52" spans="1:4" ht="23.25" customHeight="1" thickBot="1">
      <c r="A52" s="5" t="s">
        <v>8</v>
      </c>
      <c r="B52" s="4" t="s">
        <v>45</v>
      </c>
      <c r="C52" s="2"/>
      <c r="D52" s="7">
        <f>D53</f>
        <v>2747365</v>
      </c>
    </row>
    <row r="53" spans="1:4" ht="46.9" customHeight="1" thickBot="1">
      <c r="A53" s="5" t="s">
        <v>15</v>
      </c>
      <c r="B53" s="4" t="s">
        <v>45</v>
      </c>
      <c r="C53" s="4">
        <v>100</v>
      </c>
      <c r="D53" s="7">
        <v>2747365</v>
      </c>
    </row>
    <row r="54" spans="1:4" ht="27" customHeight="1" thickBot="1">
      <c r="A54" s="5" t="s">
        <v>16</v>
      </c>
      <c r="B54" s="4" t="s">
        <v>45</v>
      </c>
      <c r="C54" s="4">
        <v>120</v>
      </c>
      <c r="D54" s="7">
        <v>2684865</v>
      </c>
    </row>
    <row r="55" spans="1:4" ht="23.45" customHeight="1" thickBot="1">
      <c r="A55" s="5" t="s">
        <v>17</v>
      </c>
      <c r="B55" s="4" t="s">
        <v>45</v>
      </c>
      <c r="C55" s="4">
        <v>200</v>
      </c>
      <c r="D55" s="7">
        <v>377000</v>
      </c>
    </row>
    <row r="56" spans="1:4" ht="26.45" customHeight="1" thickBot="1">
      <c r="A56" s="5" t="s">
        <v>14</v>
      </c>
      <c r="B56" s="4" t="s">
        <v>45</v>
      </c>
      <c r="C56" s="4">
        <v>240</v>
      </c>
      <c r="D56" s="7">
        <v>377000</v>
      </c>
    </row>
    <row r="57" spans="1:4" ht="24.75" customHeight="1" thickBot="1">
      <c r="A57" s="5" t="s">
        <v>33</v>
      </c>
      <c r="B57" s="4" t="s">
        <v>46</v>
      </c>
      <c r="C57" s="4"/>
      <c r="D57" s="7">
        <v>62500</v>
      </c>
    </row>
    <row r="58" spans="1:4" ht="26.45" customHeight="1" thickBot="1">
      <c r="A58" s="5" t="s">
        <v>17</v>
      </c>
      <c r="B58" s="4" t="s">
        <v>46</v>
      </c>
      <c r="C58" s="4">
        <v>200</v>
      </c>
      <c r="D58" s="7">
        <v>62500</v>
      </c>
    </row>
    <row r="59" spans="1:4" ht="26.45" customHeight="1" thickBot="1">
      <c r="A59" s="5" t="s">
        <v>28</v>
      </c>
      <c r="B59" s="4" t="s">
        <v>46</v>
      </c>
      <c r="C59" s="4">
        <v>240</v>
      </c>
      <c r="D59" s="7">
        <v>62500</v>
      </c>
    </row>
    <row r="60" spans="1:4" ht="18.75" customHeight="1" thickBot="1">
      <c r="A60" s="8" t="s">
        <v>34</v>
      </c>
      <c r="B60" s="10" t="s">
        <v>47</v>
      </c>
      <c r="C60" s="15"/>
      <c r="D60" s="9">
        <v>15000</v>
      </c>
    </row>
    <row r="61" spans="1:4" ht="23.25" customHeight="1" thickBot="1">
      <c r="A61" s="5" t="s">
        <v>18</v>
      </c>
      <c r="B61" s="4" t="s">
        <v>48</v>
      </c>
      <c r="C61" s="2"/>
      <c r="D61" s="7">
        <v>15000</v>
      </c>
    </row>
    <row r="62" spans="1:4" ht="12" customHeight="1" thickBot="1">
      <c r="A62" s="5" t="s">
        <v>19</v>
      </c>
      <c r="B62" s="4" t="s">
        <v>48</v>
      </c>
      <c r="C62" s="4">
        <v>800</v>
      </c>
      <c r="D62" s="7">
        <v>15000</v>
      </c>
    </row>
    <row r="63" spans="1:4" ht="15.75" thickBot="1">
      <c r="A63" s="5" t="s">
        <v>3</v>
      </c>
      <c r="B63" s="4" t="s">
        <v>48</v>
      </c>
      <c r="C63" s="4">
        <v>870</v>
      </c>
      <c r="D63" s="7">
        <v>15000</v>
      </c>
    </row>
    <row r="64" spans="1:4" ht="13.9" customHeight="1" thickBot="1">
      <c r="A64" s="5" t="s">
        <v>4</v>
      </c>
      <c r="B64" s="4" t="s">
        <v>58</v>
      </c>
      <c r="C64" s="4"/>
      <c r="D64" s="7">
        <f>D65</f>
        <v>70000</v>
      </c>
    </row>
    <row r="65" spans="1:4" ht="36" customHeight="1" thickBot="1">
      <c r="A65" s="5" t="s">
        <v>20</v>
      </c>
      <c r="B65" s="4" t="s">
        <v>59</v>
      </c>
      <c r="C65" s="4"/>
      <c r="D65" s="7">
        <v>70000</v>
      </c>
    </row>
    <row r="66" spans="1:4" ht="24.75" customHeight="1" thickBot="1">
      <c r="A66" s="5" t="s">
        <v>17</v>
      </c>
      <c r="B66" s="4" t="s">
        <v>59</v>
      </c>
      <c r="C66" s="4">
        <v>200</v>
      </c>
      <c r="D66" s="7">
        <v>70000</v>
      </c>
    </row>
    <row r="67" spans="1:4" ht="25.5" customHeight="1" thickBot="1">
      <c r="A67" s="5" t="s">
        <v>14</v>
      </c>
      <c r="B67" s="4" t="s">
        <v>59</v>
      </c>
      <c r="C67" s="4">
        <v>240</v>
      </c>
      <c r="D67" s="7">
        <v>70000</v>
      </c>
    </row>
    <row r="68" spans="1:4" ht="34.15" customHeight="1" thickBot="1">
      <c r="A68" s="5" t="s">
        <v>35</v>
      </c>
      <c r="B68" s="4" t="s">
        <v>49</v>
      </c>
      <c r="C68" s="2"/>
      <c r="D68" s="7">
        <f>SUM(D69+D71)</f>
        <v>276800</v>
      </c>
    </row>
    <row r="69" spans="1:4" ht="59.25" customHeight="1" thickBot="1">
      <c r="A69" s="5" t="s">
        <v>9</v>
      </c>
      <c r="B69" s="4" t="s">
        <v>49</v>
      </c>
      <c r="C69" s="4">
        <v>100</v>
      </c>
      <c r="D69" s="7">
        <v>256800</v>
      </c>
    </row>
    <row r="70" spans="1:4" ht="22.5" customHeight="1" thickBot="1">
      <c r="A70" s="5" t="s">
        <v>10</v>
      </c>
      <c r="B70" s="4" t="s">
        <v>49</v>
      </c>
      <c r="C70" s="4">
        <v>120</v>
      </c>
      <c r="D70" s="7">
        <v>256800</v>
      </c>
    </row>
    <row r="71" spans="1:4" ht="22.5" customHeight="1" thickBot="1">
      <c r="A71" s="5" t="s">
        <v>17</v>
      </c>
      <c r="B71" s="4" t="s">
        <v>49</v>
      </c>
      <c r="C71" s="4">
        <v>200</v>
      </c>
      <c r="D71" s="7">
        <v>20000</v>
      </c>
    </row>
    <row r="72" spans="1:4" ht="26.45" customHeight="1" thickBot="1">
      <c r="A72" s="5" t="s">
        <v>28</v>
      </c>
      <c r="B72" s="4" t="s">
        <v>49</v>
      </c>
      <c r="C72" s="4">
        <v>240</v>
      </c>
      <c r="D72" s="7">
        <v>20000</v>
      </c>
    </row>
    <row r="73" spans="1:4" ht="13.5" customHeight="1" thickBot="1">
      <c r="A73" s="5" t="s">
        <v>69</v>
      </c>
      <c r="B73" s="4" t="s">
        <v>70</v>
      </c>
      <c r="C73" s="4"/>
      <c r="D73" s="7">
        <v>278141.31</v>
      </c>
    </row>
    <row r="74" spans="1:4" ht="23.25" customHeight="1" thickBot="1">
      <c r="A74" s="5" t="s">
        <v>17</v>
      </c>
      <c r="B74" s="4" t="s">
        <v>70</v>
      </c>
      <c r="C74" s="4">
        <v>200</v>
      </c>
      <c r="D74" s="7">
        <v>278141.31</v>
      </c>
    </row>
    <row r="75" spans="1:4" ht="23.25" customHeight="1" thickBot="1">
      <c r="A75" s="5" t="s">
        <v>28</v>
      </c>
      <c r="B75" s="4" t="s">
        <v>70</v>
      </c>
      <c r="C75" s="4">
        <v>240</v>
      </c>
      <c r="D75" s="7">
        <v>278141.31</v>
      </c>
    </row>
    <row r="76" spans="1:4" ht="24" customHeight="1" thickBot="1">
      <c r="A76" s="5" t="s">
        <v>82</v>
      </c>
      <c r="B76" s="4" t="s">
        <v>38</v>
      </c>
      <c r="C76" s="4"/>
      <c r="D76" s="7">
        <v>50000</v>
      </c>
    </row>
    <row r="77" spans="1:4" ht="26.45" customHeight="1" thickBot="1">
      <c r="A77" s="5" t="s">
        <v>17</v>
      </c>
      <c r="B77" s="4" t="s">
        <v>38</v>
      </c>
      <c r="C77" s="4">
        <v>200</v>
      </c>
      <c r="D77" s="7">
        <v>50000</v>
      </c>
    </row>
    <row r="78" spans="1:4" ht="26.45" customHeight="1" thickBot="1">
      <c r="A78" s="5" t="s">
        <v>28</v>
      </c>
      <c r="B78" s="4" t="s">
        <v>38</v>
      </c>
      <c r="C78" s="4">
        <v>240</v>
      </c>
      <c r="D78" s="7">
        <v>50000</v>
      </c>
    </row>
    <row r="79" spans="1:4" ht="22.5" customHeight="1" thickBot="1">
      <c r="A79" s="5" t="s">
        <v>71</v>
      </c>
      <c r="B79" s="4" t="s">
        <v>64</v>
      </c>
      <c r="C79" s="4"/>
      <c r="D79" s="7">
        <v>530000</v>
      </c>
    </row>
    <row r="80" spans="1:4" ht="16.5" customHeight="1" thickBot="1">
      <c r="A80" s="5" t="s">
        <v>19</v>
      </c>
      <c r="B80" s="4" t="s">
        <v>64</v>
      </c>
      <c r="C80" s="4">
        <v>800</v>
      </c>
      <c r="D80" s="7">
        <v>530000</v>
      </c>
    </row>
    <row r="81" spans="1:7" ht="37.5" customHeight="1" thickBot="1">
      <c r="A81" s="5" t="s">
        <v>36</v>
      </c>
      <c r="B81" s="4" t="s">
        <v>64</v>
      </c>
      <c r="C81" s="4">
        <v>810</v>
      </c>
      <c r="D81" s="7">
        <v>530000</v>
      </c>
    </row>
    <row r="82" spans="1:7" ht="37.5" customHeight="1" thickBot="1">
      <c r="A82" s="5" t="s">
        <v>98</v>
      </c>
      <c r="B82" s="4" t="s">
        <v>99</v>
      </c>
      <c r="C82" s="4"/>
      <c r="D82" s="7">
        <f>D83</f>
        <v>10000</v>
      </c>
    </row>
    <row r="83" spans="1:7" ht="37.5" customHeight="1" thickBot="1">
      <c r="A83" s="5" t="s">
        <v>76</v>
      </c>
      <c r="B83" s="4" t="s">
        <v>77</v>
      </c>
      <c r="C83" s="4"/>
      <c r="D83" s="7">
        <f>D84+D87</f>
        <v>10000</v>
      </c>
      <c r="G83" s="18"/>
    </row>
    <row r="84" spans="1:7" ht="27.75" customHeight="1" thickBot="1">
      <c r="A84" s="5" t="s">
        <v>78</v>
      </c>
      <c r="B84" s="4" t="s">
        <v>79</v>
      </c>
      <c r="C84" s="4"/>
      <c r="D84" s="7">
        <f>D85</f>
        <v>7500</v>
      </c>
      <c r="G84" s="18"/>
    </row>
    <row r="85" spans="1:7" ht="29.25" customHeight="1" thickBot="1">
      <c r="A85" s="5" t="s">
        <v>17</v>
      </c>
      <c r="B85" s="4" t="s">
        <v>79</v>
      </c>
      <c r="C85" s="4">
        <v>200</v>
      </c>
      <c r="D85" s="7">
        <v>7500</v>
      </c>
      <c r="G85" s="18"/>
    </row>
    <row r="86" spans="1:7" ht="25.15" customHeight="1" thickBot="1">
      <c r="A86" s="5" t="s">
        <v>14</v>
      </c>
      <c r="B86" s="4" t="s">
        <v>79</v>
      </c>
      <c r="C86" s="4">
        <v>240</v>
      </c>
      <c r="D86" s="7">
        <v>7500</v>
      </c>
      <c r="G86" s="18"/>
    </row>
    <row r="87" spans="1:7" ht="29.25" customHeight="1" thickBot="1">
      <c r="A87" s="5" t="s">
        <v>80</v>
      </c>
      <c r="B87" s="4" t="s">
        <v>81</v>
      </c>
      <c r="C87" s="4"/>
      <c r="D87" s="7">
        <f>D88</f>
        <v>2500</v>
      </c>
      <c r="G87" s="18"/>
    </row>
    <row r="88" spans="1:7" ht="27.75" customHeight="1" thickBot="1">
      <c r="A88" s="8" t="s">
        <v>17</v>
      </c>
      <c r="B88" s="10" t="s">
        <v>81</v>
      </c>
      <c r="C88" s="10">
        <v>200</v>
      </c>
      <c r="D88" s="9">
        <f>D89</f>
        <v>2500</v>
      </c>
      <c r="G88" s="18"/>
    </row>
    <row r="89" spans="1:7" ht="29.25" customHeight="1" thickBot="1">
      <c r="A89" s="5" t="s">
        <v>14</v>
      </c>
      <c r="B89" s="4" t="s">
        <v>81</v>
      </c>
      <c r="C89" s="4">
        <v>240</v>
      </c>
      <c r="D89" s="7">
        <v>2500</v>
      </c>
      <c r="G89" s="18"/>
    </row>
    <row r="90" spans="1:7" ht="24" customHeight="1" thickBot="1">
      <c r="A90" s="5" t="s">
        <v>84</v>
      </c>
      <c r="B90" s="4" t="s">
        <v>65</v>
      </c>
      <c r="C90" s="4"/>
      <c r="D90" s="7">
        <v>85000</v>
      </c>
      <c r="G90" s="18"/>
    </row>
    <row r="91" spans="1:7" ht="27.75" customHeight="1" thickBot="1">
      <c r="A91" s="5" t="s">
        <v>84</v>
      </c>
      <c r="B91" s="4" t="s">
        <v>97</v>
      </c>
      <c r="C91" s="4"/>
      <c r="D91" s="7">
        <f>D92</f>
        <v>85000</v>
      </c>
      <c r="G91" s="18"/>
    </row>
    <row r="92" spans="1:7" ht="35.25" customHeight="1" thickBot="1">
      <c r="A92" s="5" t="s">
        <v>23</v>
      </c>
      <c r="B92" s="4" t="s">
        <v>87</v>
      </c>
      <c r="C92" s="4"/>
      <c r="D92" s="7">
        <f>D93</f>
        <v>85000</v>
      </c>
      <c r="G92" s="18"/>
    </row>
    <row r="93" spans="1:7" ht="27.75" customHeight="1" thickBot="1">
      <c r="A93" s="5" t="s">
        <v>24</v>
      </c>
      <c r="B93" s="4" t="s">
        <v>87</v>
      </c>
      <c r="C93" s="4">
        <v>300</v>
      </c>
      <c r="D93" s="7">
        <f>D94</f>
        <v>85000</v>
      </c>
      <c r="G93" s="18"/>
    </row>
    <row r="94" spans="1:7" ht="30" customHeight="1" thickBot="1">
      <c r="A94" s="5" t="s">
        <v>85</v>
      </c>
      <c r="B94" s="4" t="s">
        <v>87</v>
      </c>
      <c r="C94" s="4">
        <v>320</v>
      </c>
      <c r="D94" s="7">
        <v>85000</v>
      </c>
      <c r="G94" s="18"/>
    </row>
    <row r="95" spans="1:7" ht="21" customHeight="1" thickBot="1">
      <c r="A95" s="5" t="s">
        <v>67</v>
      </c>
      <c r="B95" s="4" t="s">
        <v>66</v>
      </c>
      <c r="C95" s="4"/>
      <c r="D95" s="7">
        <f>D96</f>
        <v>400000</v>
      </c>
      <c r="G95" s="18"/>
    </row>
    <row r="96" spans="1:7" ht="23.25" customHeight="1" thickBot="1">
      <c r="A96" s="5" t="s">
        <v>86</v>
      </c>
      <c r="B96" s="4" t="s">
        <v>88</v>
      </c>
      <c r="C96" s="4"/>
      <c r="D96" s="7">
        <f>D97</f>
        <v>400000</v>
      </c>
      <c r="G96" s="18"/>
    </row>
    <row r="97" spans="1:7" ht="25.5" customHeight="1" thickBot="1">
      <c r="A97" s="5" t="s">
        <v>25</v>
      </c>
      <c r="B97" s="4" t="s">
        <v>68</v>
      </c>
      <c r="C97" s="4"/>
      <c r="D97" s="7">
        <f>D98</f>
        <v>400000</v>
      </c>
      <c r="G97" s="18"/>
    </row>
    <row r="98" spans="1:7" ht="16.899999999999999" customHeight="1" thickBot="1">
      <c r="A98" s="5" t="s">
        <v>26</v>
      </c>
      <c r="B98" s="4" t="s">
        <v>68</v>
      </c>
      <c r="C98" s="4">
        <v>500</v>
      </c>
      <c r="D98" s="7">
        <v>400000</v>
      </c>
    </row>
    <row r="99" spans="1:7" ht="20.25" customHeight="1" thickBot="1">
      <c r="A99" s="5" t="s">
        <v>1</v>
      </c>
      <c r="B99" s="4" t="s">
        <v>68</v>
      </c>
      <c r="C99" s="4">
        <v>540</v>
      </c>
      <c r="D99" s="7">
        <v>400000</v>
      </c>
    </row>
    <row r="100" spans="1:7" ht="18" customHeight="1" thickBot="1">
      <c r="A100" s="3" t="s">
        <v>83</v>
      </c>
      <c r="B100" s="4"/>
      <c r="C100" s="4"/>
      <c r="D100" s="6">
        <f>D16+D38</f>
        <v>7354636.3099999996</v>
      </c>
    </row>
    <row r="101" spans="1:7">
      <c r="A101" s="1"/>
    </row>
  </sheetData>
  <mergeCells count="15">
    <mergeCell ref="C1:D1"/>
    <mergeCell ref="C2:D2"/>
    <mergeCell ref="C3:D3"/>
    <mergeCell ref="C4:D4"/>
    <mergeCell ref="C5:D5"/>
    <mergeCell ref="A14:A15"/>
    <mergeCell ref="B14:B15"/>
    <mergeCell ref="C14:C15"/>
    <mergeCell ref="D14:D15"/>
    <mergeCell ref="A13:D13"/>
    <mergeCell ref="C7:D7"/>
    <mergeCell ref="C8:D8"/>
    <mergeCell ref="C9:D9"/>
    <mergeCell ref="C10:D10"/>
    <mergeCell ref="C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2017-05-10T12:52:51Z</dcterms:modified>
</cp:coreProperties>
</file>