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20" windowHeight="7800"/>
  </bookViews>
  <sheets>
    <sheet name="приложение 3" sheetId="1" r:id="rId1"/>
  </sheets>
  <calcPr calcId="125725"/>
</workbook>
</file>

<file path=xl/calcChain.xml><?xml version="1.0" encoding="utf-8"?>
<calcChain xmlns="http://schemas.openxmlformats.org/spreadsheetml/2006/main">
  <c r="C16" i="1"/>
  <c r="C23"/>
  <c r="C47"/>
  <c r="C46"/>
  <c r="C42"/>
  <c r="C31"/>
  <c r="C26"/>
  <c r="C21"/>
  <c r="C20" s="1"/>
  <c r="C64"/>
  <c r="C68"/>
  <c r="C67" s="1"/>
  <c r="C62"/>
  <c r="C61" s="1"/>
  <c r="C59"/>
  <c r="C57"/>
  <c r="C54"/>
  <c r="C52"/>
  <c r="C48"/>
  <c r="C49"/>
  <c r="C43"/>
  <c r="C40"/>
  <c r="C39" s="1"/>
  <c r="C37"/>
  <c r="C36" s="1"/>
  <c r="C35" s="1"/>
  <c r="C29"/>
  <c r="C27"/>
  <c r="C24"/>
  <c r="C18"/>
  <c r="C17" s="1"/>
  <c r="C33"/>
  <c r="C45" l="1"/>
  <c r="C70" s="1"/>
  <c r="C51"/>
  <c r="C56"/>
  <c r="C32"/>
</calcChain>
</file>

<file path=xl/sharedStrings.xml><?xml version="1.0" encoding="utf-8"?>
<sst xmlns="http://schemas.openxmlformats.org/spreadsheetml/2006/main" count="123" uniqueCount="118">
  <si>
    <t xml:space="preserve">                Утверждено</t>
  </si>
  <si>
    <t xml:space="preserve">                                            Решением Совета депутатов</t>
  </si>
  <si>
    <t xml:space="preserve">                              МО "Сафроновское"</t>
  </si>
  <si>
    <t>Наименование доходов</t>
  </si>
  <si>
    <t>Сумма, руб.</t>
  </si>
  <si>
    <t xml:space="preserve">Налог на доходы физических лиц с доходов, источником которых является налоговый агент ,за исключением доходов, в отношении которых исчисление и уплата налога осуществляется в соответствии со статьями 227,227.1 и 228 Налогового кодекса Российской Федерации                  </t>
  </si>
  <si>
    <t>Налоги на совокупный налог</t>
  </si>
  <si>
    <t>Единый сельскохозяйственный налог</t>
  </si>
  <si>
    <t>Налоги на имущество</t>
  </si>
  <si>
    <t>Налог на  имущество  физических  лиц, взимаемый по ставкам,  применяемым  к объектам             налогообложения, расположенным в границах поселений</t>
  </si>
  <si>
    <t>Земельный налог</t>
  </si>
  <si>
    <t>Земельный   налог  с организаций,   обладающих земельным участком, расположенным в границах  сельских поселений</t>
  </si>
  <si>
    <t>Земельный   налог  с  физических лиц,   обладающих земельным участком, расположенным в границах  сельских поселений</t>
  </si>
  <si>
    <t>Доходы от использования имущества, находящегося в  государственной и муниципальной собственности</t>
  </si>
  <si>
    <t>Прочие поступления от использования имущества, находящегося в собственности поселений (за исключением имущества бюджетных и автономных учреждений, а также имущества муниципальных унитарных предприятий, в том числе казенных)</t>
  </si>
  <si>
    <t>Прочие неналоговые доходы</t>
  </si>
  <si>
    <t>Прочие неналоговые доходы бюджетов поселений</t>
  </si>
  <si>
    <t>Итого собственные доходы</t>
  </si>
  <si>
    <t>Безвозмездные  поступления</t>
  </si>
  <si>
    <t>Дотации бюджетам субъектов Российской Федерации и муниципальных образований</t>
  </si>
  <si>
    <t>Субвенции бюджетам субъектов Российской Федерации и муниципальных образований</t>
  </si>
  <si>
    <t>Субвенции бюджетам поселений на осуществление полномочий по первичному воинскому учету  на территориях, где отсутствуют военные комиссариаты</t>
  </si>
  <si>
    <t>Субвенции   бюджетам    поселений    на выполнение   передаваемых    полномочий субъектов Российской Федерации (по созданию и функционированию комиссии административных правонарушений)</t>
  </si>
  <si>
    <t>Итого доходы</t>
  </si>
  <si>
    <t>Прочие субсидии бюджетам поселений</t>
  </si>
  <si>
    <t>Иные межбюджетные трансферты</t>
  </si>
  <si>
    <t>Прочие межбюджетные трансферты,передаваемые бюджетам поселений</t>
  </si>
  <si>
    <t>000 202 30 024 10 0000 151</t>
  </si>
  <si>
    <t>000 202 35 118 10 0000 151</t>
  </si>
  <si>
    <t>000 202 15 001 10 0000 151</t>
  </si>
  <si>
    <t>000 200 00 000 00 0000 000</t>
  </si>
  <si>
    <t>000 117 05 050 10 0000 180</t>
  </si>
  <si>
    <t>000 117 00 000 00 0000 000</t>
  </si>
  <si>
    <t>000 111 09 045 10 0000 120</t>
  </si>
  <si>
    <t>000 111 00 000 00 0000 000</t>
  </si>
  <si>
    <t>000 101 02 01001 0000 110</t>
  </si>
  <si>
    <t>000 105 00 000 00 0000 000</t>
  </si>
  <si>
    <t>000 106 00 000 00 0000 000</t>
  </si>
  <si>
    <t>000 106 01 030 10 0000 110</t>
  </si>
  <si>
    <t>000 106 06 000 00 0000 110</t>
  </si>
  <si>
    <t>000 106 06 043 10 1000 110</t>
  </si>
  <si>
    <t>000 106 06 033 10 1000 110</t>
  </si>
  <si>
    <t xml:space="preserve">                         Приложение № 1</t>
  </si>
  <si>
    <t xml:space="preserve">                         Приложение № 3</t>
  </si>
  <si>
    <t>000 202 25 555 10 0000 151</t>
  </si>
  <si>
    <t>000 204 05 099 10 0000 180</t>
  </si>
  <si>
    <t>000 219 60 010 10 0000 151</t>
  </si>
  <si>
    <t>Возврат прочих остатков субсидий, субвенций и иных межбюджетных трансфертов, имеющих целевое назначение, прошлых лет из бюджетов сельских поселений</t>
  </si>
  <si>
    <t>Возврат остатков субсидий,субвенций и иных межбюджетных трансфертов, имеющих целевое назначение, прошлых лет</t>
  </si>
  <si>
    <t>000 219 00 000 00 0000 151</t>
  </si>
  <si>
    <t>000 204 00 000 00 0000 180</t>
  </si>
  <si>
    <t>Безвозмездные поступления от негосударственных организаций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</si>
  <si>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</si>
  <si>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000 114 00 000 00 0000 000</t>
  </si>
  <si>
    <t>Доходы от продажи материальных и нематериальных активов</t>
  </si>
  <si>
    <t>000 202 49 999 10 0000 151</t>
  </si>
  <si>
    <t>000 202 40 000 00 0000 151</t>
  </si>
  <si>
    <t>000 202 30 000 00 0000 151</t>
  </si>
  <si>
    <t>000 202 29 999  10 0000 151</t>
  </si>
  <si>
    <t>000 202 20 000  00 0000 151</t>
  </si>
  <si>
    <t>000 202 15 000 00 0000 151</t>
  </si>
  <si>
    <t>Налоги на имущество физических лиц</t>
  </si>
  <si>
    <t>000 106 01 000 00 0000 000</t>
  </si>
  <si>
    <t>Земельный налог с организаций</t>
  </si>
  <si>
    <t>Земельный налог с физических лиц</t>
  </si>
  <si>
    <t>000 106 06 030 00 0000 110</t>
  </si>
  <si>
    <t>000 106 06 040 00 0000 110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</si>
  <si>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чиле казенных)</t>
  </si>
  <si>
    <t>Прочие поступления от использования имущества, находящегося в государственной и муниципальной  собственности  (за исключением имущества бюджетных и автономных учреждений, а также имущества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</si>
  <si>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</si>
  <si>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</si>
  <si>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</si>
  <si>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сельских поселений</t>
  </si>
  <si>
    <t>000 117 05 000 00 0000 000</t>
  </si>
  <si>
    <t>Безвозмездные поступдления от других бюджетов бюджетной системы Российской Федерации</t>
  </si>
  <si>
    <t>000 202 00 000 00 0000 000</t>
  </si>
  <si>
    <t>Дотации бюджетам сельских поселений на выравнивание уровня бюджетной обеспеченности за счет средств областного бюджета</t>
  </si>
  <si>
    <t>Дотации на выравнивание бюджетной обеспеченности</t>
  </si>
  <si>
    <t>000 202 15 001 00 0000 151</t>
  </si>
  <si>
    <t>Субсидии бюджетам бюджетной системы Российской Федерации (межбюджетные субсидии)</t>
  </si>
  <si>
    <t>000 202 25 555  00 0000 151</t>
  </si>
  <si>
    <t>Субсдии  бюджетам  на поддержку государственных  программ субъектов Российской Федерации и муниципальных программ формирования совеременной городской среды</t>
  </si>
  <si>
    <t>Субсдии  бюджетам сельских  поселений на поддержку государственных субъектов Российской Федерации и муниципальных программ формирования совеременной городской среды</t>
  </si>
  <si>
    <t xml:space="preserve">Прочие субсидии </t>
  </si>
  <si>
    <t>000 202 29 999  00 0000 151</t>
  </si>
  <si>
    <t>Субвенции местным бюджетам на выполнение передаваемых полномочий субъектов Российской Федерации</t>
  </si>
  <si>
    <t>000 202 30 024 00 0000 151</t>
  </si>
  <si>
    <t>Субвенции бюджетам на осуществление полномочий по первичного воинского учета  на территориях, где отсутствуют военные комиссариаты</t>
  </si>
  <si>
    <t>000 202 35 118 00 0000 151</t>
  </si>
  <si>
    <t>000 202 49 999 00 0000 151</t>
  </si>
  <si>
    <t>Прочие межбюджетные трансферты,передаваемые бюджетам</t>
  </si>
  <si>
    <t>Прочие безвозмездные поступления от негосударственных организаций в бюджеты сельских поселений</t>
  </si>
  <si>
    <t>Безвозмездные поступления от негосударственных организаций в бюджеты сельских поселений</t>
  </si>
  <si>
    <t>000 204 05 000 00 0000 180</t>
  </si>
  <si>
    <t>Возврат остатков субсидий,субвенций и иных межбюджетных трансфертов, имеющих целевое назначение, прошлых лет из бюджетов сельских поселений</t>
  </si>
  <si>
    <t>000 219 00 000 10 0000 151</t>
  </si>
  <si>
    <t>Налоговые и неналоговые доходы</t>
  </si>
  <si>
    <t xml:space="preserve"> 000 101 00 00000 0000 000</t>
  </si>
  <si>
    <t>Налог на доходы физических лиц</t>
  </si>
  <si>
    <t xml:space="preserve"> 000 101 02 00000 0000 000</t>
  </si>
  <si>
    <t>000 105 03 000 00 0000 110</t>
  </si>
  <si>
    <t>000 105 03 010 01 0000 110</t>
  </si>
  <si>
    <t>Налоги на прибыль, доходы</t>
  </si>
  <si>
    <t>Штрафы,санкции, возмещение ущерба</t>
  </si>
  <si>
    <t>ИСПОЛНЕНО    ДОХОДОВ</t>
  </si>
  <si>
    <t>МУНИЦИПАЛЬНОГО БЮДЖЕТА "САФРОНОВСКОЕ"  ЗА 2017 ГОД</t>
  </si>
  <si>
    <t>000 114 06 025 10 0000 430</t>
  </si>
  <si>
    <t>000 114 06 000 00 0000 430</t>
  </si>
  <si>
    <t>000 114 06 020 00 0000 430</t>
  </si>
  <si>
    <t>000 111 09 040 00 0000 120</t>
  </si>
  <si>
    <t>000 111 09 000 00 0000 120</t>
  </si>
  <si>
    <t>000 116 00 000 00 0000 000</t>
  </si>
  <si>
    <t>000 116 90 000 00 0000 140</t>
  </si>
  <si>
    <t>000 116 90 050 10 0000 140</t>
  </si>
  <si>
    <t xml:space="preserve">                                    от "26" декабря 2016  № 6</t>
  </si>
  <si>
    <t xml:space="preserve">       000 100 00 00000 0000 000</t>
  </si>
  <si>
    <t>Код бюджетной классификации Российской Федерации</t>
  </si>
  <si>
    <t xml:space="preserve">                                         от " 22"  июня   2018  № 53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</si>
</sst>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4" fontId="3" fillId="0" borderId="1" xfId="0" applyNumberFormat="1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vertical="top" wrapText="1"/>
    </xf>
    <xf numFmtId="4" fontId="1" fillId="0" borderId="4" xfId="0" applyNumberFormat="1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49" fontId="1" fillId="0" borderId="1" xfId="0" applyNumberFormat="1" applyFont="1" applyBorder="1" applyAlignment="1">
      <alignment horizontal="center" vertical="top" wrapText="1"/>
    </xf>
    <xf numFmtId="3" fontId="3" fillId="0" borderId="1" xfId="0" applyNumberFormat="1" applyFont="1" applyBorder="1" applyAlignment="1">
      <alignment horizontal="center" vertical="top" wrapText="1"/>
    </xf>
    <xf numFmtId="4" fontId="0" fillId="0" borderId="0" xfId="0" applyNumberFormat="1"/>
    <xf numFmtId="0" fontId="1" fillId="0" borderId="5" xfId="0" applyFont="1" applyBorder="1" applyAlignment="1">
      <alignment vertical="top" wrapText="1"/>
    </xf>
    <xf numFmtId="0" fontId="3" fillId="0" borderId="6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0" fontId="1" fillId="0" borderId="8" xfId="0" applyFont="1" applyBorder="1" applyAlignment="1">
      <alignment vertical="top" wrapText="1"/>
    </xf>
    <xf numFmtId="0" fontId="3" fillId="0" borderId="8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top" wrapText="1"/>
    </xf>
    <xf numFmtId="49" fontId="3" fillId="0" borderId="1" xfId="0" applyNumberFormat="1" applyFont="1" applyBorder="1" applyAlignment="1">
      <alignment horizontal="center" vertical="top" wrapText="1"/>
    </xf>
    <xf numFmtId="49" fontId="1" fillId="0" borderId="7" xfId="0" applyNumberFormat="1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4" fontId="1" fillId="0" borderId="1" xfId="0" applyNumberFormat="1" applyFont="1" applyBorder="1" applyAlignment="1">
      <alignment horizontal="right" vertical="top" wrapText="1"/>
    </xf>
    <xf numFmtId="0" fontId="1" fillId="0" borderId="0" xfId="0" applyFont="1" applyBorder="1" applyAlignment="1">
      <alignment horizontal="center" vertical="top" wrapText="1"/>
    </xf>
    <xf numFmtId="4" fontId="3" fillId="0" borderId="4" xfId="0" applyNumberFormat="1" applyFont="1" applyBorder="1" applyAlignment="1">
      <alignment vertical="top" wrapText="1"/>
    </xf>
    <xf numFmtId="0" fontId="3" fillId="0" borderId="0" xfId="0" applyFont="1" applyBorder="1" applyAlignment="1">
      <alignment horizontal="center" vertical="top" wrapText="1"/>
    </xf>
    <xf numFmtId="49" fontId="3" fillId="0" borderId="0" xfId="0" applyNumberFormat="1" applyFont="1" applyBorder="1" applyAlignment="1">
      <alignment horizontal="center" vertical="top" wrapText="1"/>
    </xf>
    <xf numFmtId="49" fontId="1" fillId="0" borderId="0" xfId="0" applyNumberFormat="1" applyFont="1" applyBorder="1" applyAlignment="1">
      <alignment horizontal="center" vertical="top" wrapText="1"/>
    </xf>
    <xf numFmtId="4" fontId="1" fillId="0" borderId="10" xfId="0" applyNumberFormat="1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1" fillId="0" borderId="11" xfId="0" applyFont="1" applyBorder="1" applyAlignment="1">
      <alignment vertical="top" wrapText="1"/>
    </xf>
    <xf numFmtId="4" fontId="1" fillId="0" borderId="12" xfId="0" applyNumberFormat="1" applyFont="1" applyBorder="1" applyAlignment="1">
      <alignment vertical="top" wrapText="1"/>
    </xf>
    <xf numFmtId="0" fontId="3" fillId="0" borderId="1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70"/>
  <sheetViews>
    <sheetView tabSelected="1" zoomScaleNormal="100" workbookViewId="0">
      <selection activeCell="B5" sqref="B5:C5"/>
    </sheetView>
  </sheetViews>
  <sheetFormatPr defaultRowHeight="15"/>
  <cols>
    <col min="1" max="1" width="53" customWidth="1"/>
    <col min="2" max="2" width="28.7109375" customWidth="1"/>
    <col min="3" max="3" width="17.5703125" customWidth="1"/>
  </cols>
  <sheetData>
    <row r="1" spans="1:3">
      <c r="A1" s="1"/>
      <c r="B1" s="37" t="s">
        <v>42</v>
      </c>
      <c r="C1" s="37"/>
    </row>
    <row r="2" spans="1:3">
      <c r="A2" s="1"/>
      <c r="B2" s="37" t="s">
        <v>0</v>
      </c>
      <c r="C2" s="37"/>
    </row>
    <row r="3" spans="1:3">
      <c r="A3" s="1"/>
      <c r="B3" s="37" t="s">
        <v>1</v>
      </c>
      <c r="C3" s="37"/>
    </row>
    <row r="4" spans="1:3">
      <c r="A4" s="1"/>
      <c r="B4" s="37" t="s">
        <v>2</v>
      </c>
      <c r="C4" s="37"/>
    </row>
    <row r="5" spans="1:3">
      <c r="A5" s="1"/>
      <c r="B5" s="37" t="s">
        <v>117</v>
      </c>
      <c r="C5" s="37"/>
    </row>
    <row r="6" spans="1:3">
      <c r="A6" s="1"/>
      <c r="B6" s="6"/>
      <c r="C6" s="6"/>
    </row>
    <row r="7" spans="1:3">
      <c r="A7" s="1"/>
      <c r="B7" s="37" t="s">
        <v>43</v>
      </c>
      <c r="C7" s="37"/>
    </row>
    <row r="8" spans="1:3">
      <c r="A8" s="1"/>
      <c r="B8" s="37" t="s">
        <v>0</v>
      </c>
      <c r="C8" s="37"/>
    </row>
    <row r="9" spans="1:3">
      <c r="A9" s="1"/>
      <c r="B9" s="37" t="s">
        <v>1</v>
      </c>
      <c r="C9" s="37"/>
    </row>
    <row r="10" spans="1:3">
      <c r="A10" s="1"/>
      <c r="B10" s="37" t="s">
        <v>2</v>
      </c>
      <c r="C10" s="37"/>
    </row>
    <row r="11" spans="1:3">
      <c r="A11" s="1"/>
      <c r="B11" s="37" t="s">
        <v>114</v>
      </c>
      <c r="C11" s="37"/>
    </row>
    <row r="12" spans="1:3">
      <c r="A12" s="38" t="s">
        <v>104</v>
      </c>
      <c r="B12" s="38"/>
      <c r="C12" s="38"/>
    </row>
    <row r="13" spans="1:3" ht="4.5" customHeight="1">
      <c r="A13" s="38"/>
      <c r="B13" s="38"/>
      <c r="C13" s="38"/>
    </row>
    <row r="14" spans="1:3" ht="21" customHeight="1" thickBot="1">
      <c r="A14" s="36" t="s">
        <v>105</v>
      </c>
      <c r="B14" s="36"/>
      <c r="C14" s="36"/>
    </row>
    <row r="15" spans="1:3" ht="36.6" customHeight="1" thickBot="1">
      <c r="A15" s="2" t="s">
        <v>3</v>
      </c>
      <c r="B15" s="14" t="s">
        <v>116</v>
      </c>
      <c r="C15" s="34" t="s">
        <v>4</v>
      </c>
    </row>
    <row r="16" spans="1:3" ht="27.75" customHeight="1" thickBot="1">
      <c r="A16" s="5" t="s">
        <v>96</v>
      </c>
      <c r="B16" s="35" t="s">
        <v>115</v>
      </c>
      <c r="C16" s="4">
        <f>C17+C20+C23+C31+C35+C42+C39</f>
        <v>5854789.2800000003</v>
      </c>
    </row>
    <row r="17" spans="1:3" ht="24.75" customHeight="1" thickBot="1">
      <c r="A17" s="5" t="s">
        <v>102</v>
      </c>
      <c r="B17" s="12" t="s">
        <v>97</v>
      </c>
      <c r="C17" s="4">
        <f>C18</f>
        <v>1601147.43</v>
      </c>
    </row>
    <row r="18" spans="1:3" ht="24.75" customHeight="1" thickBot="1">
      <c r="A18" s="5" t="s">
        <v>98</v>
      </c>
      <c r="B18" s="12" t="s">
        <v>99</v>
      </c>
      <c r="C18" s="4">
        <f>C19</f>
        <v>1601147.43</v>
      </c>
    </row>
    <row r="19" spans="1:3" ht="72" customHeight="1" thickBot="1">
      <c r="A19" s="3" t="s">
        <v>5</v>
      </c>
      <c r="B19" s="10" t="s">
        <v>35</v>
      </c>
      <c r="C19" s="8">
        <v>1601147.43</v>
      </c>
    </row>
    <row r="20" spans="1:3" ht="23.25" customHeight="1" thickBot="1">
      <c r="A20" s="15" t="s">
        <v>6</v>
      </c>
      <c r="B20" s="22" t="s">
        <v>36</v>
      </c>
      <c r="C20" s="4">
        <f>C21</f>
        <v>6909.3</v>
      </c>
    </row>
    <row r="21" spans="1:3" ht="23.25" customHeight="1" thickBot="1">
      <c r="A21" s="3" t="s">
        <v>7</v>
      </c>
      <c r="B21" s="10" t="s">
        <v>100</v>
      </c>
      <c r="C21" s="9">
        <f>C22</f>
        <v>6909.3</v>
      </c>
    </row>
    <row r="22" spans="1:3" ht="19.5" customHeight="1" thickBot="1">
      <c r="A22" s="3" t="s">
        <v>7</v>
      </c>
      <c r="B22" s="10" t="s">
        <v>101</v>
      </c>
      <c r="C22" s="23">
        <v>6909.3</v>
      </c>
    </row>
    <row r="23" spans="1:3" ht="18.75" customHeight="1" thickBot="1">
      <c r="A23" s="5" t="s">
        <v>8</v>
      </c>
      <c r="B23" s="7" t="s">
        <v>37</v>
      </c>
      <c r="C23" s="4">
        <f>C24+C26</f>
        <v>3723859.4000000004</v>
      </c>
    </row>
    <row r="24" spans="1:3" ht="18.75" customHeight="1" thickBot="1">
      <c r="A24" s="3" t="s">
        <v>61</v>
      </c>
      <c r="B24" s="24" t="s">
        <v>62</v>
      </c>
      <c r="C24" s="8">
        <f>C25</f>
        <v>543634.30000000005</v>
      </c>
    </row>
    <row r="25" spans="1:3" ht="44.45" customHeight="1" thickBot="1">
      <c r="A25" s="3" t="s">
        <v>9</v>
      </c>
      <c r="B25" s="10" t="s">
        <v>38</v>
      </c>
      <c r="C25" s="8">
        <v>543634.30000000005</v>
      </c>
    </row>
    <row r="26" spans="1:3" ht="24.75" customHeight="1" thickBot="1">
      <c r="A26" s="3" t="s">
        <v>10</v>
      </c>
      <c r="B26" s="10" t="s">
        <v>39</v>
      </c>
      <c r="C26" s="8">
        <f>C27+C29</f>
        <v>3180225.1</v>
      </c>
    </row>
    <row r="27" spans="1:3" ht="19.899999999999999" customHeight="1" thickBot="1">
      <c r="A27" s="3" t="s">
        <v>63</v>
      </c>
      <c r="B27" s="24" t="s">
        <v>65</v>
      </c>
      <c r="C27" s="8">
        <f>C28</f>
        <v>1886339.48</v>
      </c>
    </row>
    <row r="28" spans="1:3" ht="42" customHeight="1" thickBot="1">
      <c r="A28" s="3" t="s">
        <v>11</v>
      </c>
      <c r="B28" s="10" t="s">
        <v>41</v>
      </c>
      <c r="C28" s="9">
        <v>1886339.48</v>
      </c>
    </row>
    <row r="29" spans="1:3" ht="22.9" customHeight="1" thickBot="1">
      <c r="A29" s="17" t="s">
        <v>64</v>
      </c>
      <c r="B29" s="10" t="s">
        <v>66</v>
      </c>
      <c r="C29" s="8">
        <f>C30</f>
        <v>1293885.6200000001</v>
      </c>
    </row>
    <row r="30" spans="1:3" ht="33" customHeight="1" thickBot="1">
      <c r="A30" s="3" t="s">
        <v>12</v>
      </c>
      <c r="B30" s="10" t="s">
        <v>40</v>
      </c>
      <c r="C30" s="8">
        <v>1293885.6200000001</v>
      </c>
    </row>
    <row r="31" spans="1:3" ht="37.15" customHeight="1" thickBot="1">
      <c r="A31" s="18" t="s">
        <v>13</v>
      </c>
      <c r="B31" s="7" t="s">
        <v>34</v>
      </c>
      <c r="C31" s="4">
        <f>C32</f>
        <v>107379.47</v>
      </c>
    </row>
    <row r="32" spans="1:3" ht="75.599999999999994" customHeight="1" thickBot="1">
      <c r="A32" s="31" t="s">
        <v>67</v>
      </c>
      <c r="B32" s="10" t="s">
        <v>110</v>
      </c>
      <c r="C32" s="32">
        <f>C34</f>
        <v>107379.47</v>
      </c>
    </row>
    <row r="33" spans="1:3" ht="73.900000000000006" customHeight="1" thickBot="1">
      <c r="A33" s="31" t="s">
        <v>68</v>
      </c>
      <c r="B33" s="10" t="s">
        <v>109</v>
      </c>
      <c r="C33" s="32">
        <f>C34</f>
        <v>107379.47</v>
      </c>
    </row>
    <row r="34" spans="1:3" ht="63" customHeight="1" thickBot="1">
      <c r="A34" s="31" t="s">
        <v>14</v>
      </c>
      <c r="B34" s="10" t="s">
        <v>33</v>
      </c>
      <c r="C34" s="32">
        <v>107379.47</v>
      </c>
    </row>
    <row r="35" spans="1:3" ht="31.9" customHeight="1" thickBot="1">
      <c r="A35" s="5" t="s">
        <v>54</v>
      </c>
      <c r="B35" s="33" t="s">
        <v>53</v>
      </c>
      <c r="C35" s="25">
        <f>C36</f>
        <v>247200</v>
      </c>
    </row>
    <row r="36" spans="1:3" ht="36.6" customHeight="1" thickBot="1">
      <c r="A36" s="3" t="s">
        <v>69</v>
      </c>
      <c r="B36" s="10" t="s">
        <v>107</v>
      </c>
      <c r="C36" s="8">
        <f>C37</f>
        <v>247200</v>
      </c>
    </row>
    <row r="37" spans="1:3" ht="58.9" customHeight="1" thickBot="1">
      <c r="A37" s="3" t="s">
        <v>70</v>
      </c>
      <c r="B37" s="10" t="s">
        <v>108</v>
      </c>
      <c r="C37" s="8">
        <f>C38</f>
        <v>247200</v>
      </c>
    </row>
    <row r="38" spans="1:3" ht="56.25" customHeight="1" thickBot="1">
      <c r="A38" s="3" t="s">
        <v>52</v>
      </c>
      <c r="B38" s="10" t="s">
        <v>106</v>
      </c>
      <c r="C38" s="8">
        <v>247200</v>
      </c>
    </row>
    <row r="39" spans="1:3" ht="23.45" customHeight="1" thickBot="1">
      <c r="A39" s="5" t="s">
        <v>103</v>
      </c>
      <c r="B39" s="7" t="s">
        <v>111</v>
      </c>
      <c r="C39" s="4">
        <f>C40</f>
        <v>327.68</v>
      </c>
    </row>
    <row r="40" spans="1:3" ht="33.6" customHeight="1" thickBot="1">
      <c r="A40" s="3" t="s">
        <v>71</v>
      </c>
      <c r="B40" s="10" t="s">
        <v>112</v>
      </c>
      <c r="C40" s="8">
        <f>C41</f>
        <v>327.68</v>
      </c>
    </row>
    <row r="41" spans="1:3" ht="46.9" customHeight="1" thickBot="1">
      <c r="A41" s="3" t="s">
        <v>72</v>
      </c>
      <c r="B41" s="10" t="s">
        <v>113</v>
      </c>
      <c r="C41" s="8">
        <v>327.68</v>
      </c>
    </row>
    <row r="42" spans="1:3" ht="19.5" customHeight="1" thickBot="1">
      <c r="A42" s="5" t="s">
        <v>15</v>
      </c>
      <c r="B42" s="26" t="s">
        <v>32</v>
      </c>
      <c r="C42" s="4">
        <f>C43</f>
        <v>167966</v>
      </c>
    </row>
    <row r="43" spans="1:3" ht="19.5" customHeight="1" thickBot="1">
      <c r="A43" s="3" t="s">
        <v>15</v>
      </c>
      <c r="B43" s="10" t="s">
        <v>73</v>
      </c>
      <c r="C43" s="8">
        <f>C44</f>
        <v>167966</v>
      </c>
    </row>
    <row r="44" spans="1:3" ht="21" customHeight="1" thickBot="1">
      <c r="A44" s="3" t="s">
        <v>16</v>
      </c>
      <c r="B44" s="10" t="s">
        <v>31</v>
      </c>
      <c r="C44" s="8">
        <v>167966</v>
      </c>
    </row>
    <row r="45" spans="1:3" ht="25.5" customHeight="1" thickBot="1">
      <c r="A45" s="16" t="s">
        <v>17</v>
      </c>
      <c r="B45" s="19"/>
      <c r="C45" s="4">
        <f>C16</f>
        <v>5854789.2800000003</v>
      </c>
    </row>
    <row r="46" spans="1:3" ht="20.45" customHeight="1" thickBot="1">
      <c r="A46" s="16" t="s">
        <v>18</v>
      </c>
      <c r="B46" s="7" t="s">
        <v>30</v>
      </c>
      <c r="C46" s="4">
        <f>C48+C56+C51+C61+C64+C67</f>
        <v>3290245.6500000004</v>
      </c>
    </row>
    <row r="47" spans="1:3" ht="34.15" customHeight="1" thickBot="1">
      <c r="A47" s="3" t="s">
        <v>74</v>
      </c>
      <c r="B47" s="10" t="s">
        <v>75</v>
      </c>
      <c r="C47" s="8">
        <f>C48+C51+C56+C61</f>
        <v>3260245.66</v>
      </c>
    </row>
    <row r="48" spans="1:3" ht="34.9" customHeight="1" thickBot="1">
      <c r="A48" s="5" t="s">
        <v>19</v>
      </c>
      <c r="B48" s="7" t="s">
        <v>60</v>
      </c>
      <c r="C48" s="4">
        <f>C49</f>
        <v>839900</v>
      </c>
    </row>
    <row r="49" spans="1:3" ht="30.6" customHeight="1" thickBot="1">
      <c r="A49" s="3" t="s">
        <v>77</v>
      </c>
      <c r="B49" s="24" t="s">
        <v>78</v>
      </c>
      <c r="C49" s="8">
        <f>C50</f>
        <v>839900</v>
      </c>
    </row>
    <row r="50" spans="1:3" ht="39.75" customHeight="1" thickBot="1">
      <c r="A50" s="3" t="s">
        <v>76</v>
      </c>
      <c r="B50" s="10" t="s">
        <v>29</v>
      </c>
      <c r="C50" s="8">
        <v>839900</v>
      </c>
    </row>
    <row r="51" spans="1:3" ht="45.6" customHeight="1" thickBot="1">
      <c r="A51" s="5" t="s">
        <v>79</v>
      </c>
      <c r="B51" s="20" t="s">
        <v>59</v>
      </c>
      <c r="C51" s="4">
        <f>C52+C54</f>
        <v>1549890</v>
      </c>
    </row>
    <row r="52" spans="1:3" ht="49.9" customHeight="1" thickBot="1">
      <c r="A52" s="3" t="s">
        <v>81</v>
      </c>
      <c r="B52" s="11" t="s">
        <v>80</v>
      </c>
      <c r="C52" s="8">
        <f>C53</f>
        <v>1468500</v>
      </c>
    </row>
    <row r="53" spans="1:3" ht="61.15" customHeight="1" thickBot="1">
      <c r="A53" s="3" t="s">
        <v>82</v>
      </c>
      <c r="B53" s="11" t="s">
        <v>44</v>
      </c>
      <c r="C53" s="8">
        <v>1468500</v>
      </c>
    </row>
    <row r="54" spans="1:3" ht="27.75" customHeight="1" thickBot="1">
      <c r="A54" s="3" t="s">
        <v>83</v>
      </c>
      <c r="B54" s="11" t="s">
        <v>84</v>
      </c>
      <c r="C54" s="9">
        <f>C55</f>
        <v>81390</v>
      </c>
    </row>
    <row r="55" spans="1:3" ht="27.75" customHeight="1" thickBot="1">
      <c r="A55" s="3" t="s">
        <v>24</v>
      </c>
      <c r="B55" s="11" t="s">
        <v>58</v>
      </c>
      <c r="C55" s="8">
        <v>81390</v>
      </c>
    </row>
    <row r="56" spans="1:3" ht="31.5" customHeight="1" thickBot="1">
      <c r="A56" s="5" t="s">
        <v>20</v>
      </c>
      <c r="B56" s="7" t="s">
        <v>57</v>
      </c>
      <c r="C56" s="4">
        <f>C57+C59</f>
        <v>339300</v>
      </c>
    </row>
    <row r="57" spans="1:3" ht="40.9" customHeight="1" thickBot="1">
      <c r="A57" s="3" t="s">
        <v>85</v>
      </c>
      <c r="B57" s="10" t="s">
        <v>86</v>
      </c>
      <c r="C57" s="8">
        <f>C58</f>
        <v>62500</v>
      </c>
    </row>
    <row r="58" spans="1:3" ht="60.6" customHeight="1" thickBot="1">
      <c r="A58" s="3" t="s">
        <v>22</v>
      </c>
      <c r="B58" s="10" t="s">
        <v>27</v>
      </c>
      <c r="C58" s="8">
        <v>62500</v>
      </c>
    </row>
    <row r="59" spans="1:3" ht="44.45" customHeight="1" thickBot="1">
      <c r="A59" s="3" t="s">
        <v>87</v>
      </c>
      <c r="B59" s="10" t="s">
        <v>88</v>
      </c>
      <c r="C59" s="8">
        <f>C60</f>
        <v>276800</v>
      </c>
    </row>
    <row r="60" spans="1:3" ht="47.45" customHeight="1" thickBot="1">
      <c r="A60" s="3" t="s">
        <v>21</v>
      </c>
      <c r="B60" s="10" t="s">
        <v>28</v>
      </c>
      <c r="C60" s="8">
        <v>276800</v>
      </c>
    </row>
    <row r="61" spans="1:3" ht="21" customHeight="1" thickBot="1">
      <c r="A61" s="5" t="s">
        <v>25</v>
      </c>
      <c r="B61" s="27" t="s">
        <v>56</v>
      </c>
      <c r="C61" s="4">
        <f>C62</f>
        <v>531155.66</v>
      </c>
    </row>
    <row r="62" spans="1:3" ht="23.45" customHeight="1" thickBot="1">
      <c r="A62" s="3" t="s">
        <v>90</v>
      </c>
      <c r="B62" s="11" t="s">
        <v>89</v>
      </c>
      <c r="C62" s="8">
        <f>C63</f>
        <v>531155.66</v>
      </c>
    </row>
    <row r="63" spans="1:3" ht="33" customHeight="1" thickBot="1">
      <c r="A63" s="3" t="s">
        <v>26</v>
      </c>
      <c r="B63" s="28" t="s">
        <v>55</v>
      </c>
      <c r="C63" s="8">
        <v>531155.66</v>
      </c>
    </row>
    <row r="64" spans="1:3" ht="31.5" customHeight="1" thickBot="1">
      <c r="A64" s="5" t="s">
        <v>51</v>
      </c>
      <c r="B64" s="20" t="s">
        <v>50</v>
      </c>
      <c r="C64" s="4">
        <f>C65</f>
        <v>30000</v>
      </c>
    </row>
    <row r="65" spans="1:5" ht="32.450000000000003" customHeight="1" thickBot="1">
      <c r="A65" s="3" t="s">
        <v>92</v>
      </c>
      <c r="B65" s="11" t="s">
        <v>93</v>
      </c>
      <c r="C65" s="8">
        <v>30000</v>
      </c>
    </row>
    <row r="66" spans="1:5" ht="35.450000000000003" customHeight="1" thickBot="1">
      <c r="A66" s="3" t="s">
        <v>91</v>
      </c>
      <c r="B66" s="21" t="s">
        <v>45</v>
      </c>
      <c r="C66" s="29">
        <v>30000</v>
      </c>
    </row>
    <row r="67" spans="1:5" ht="43.15" customHeight="1" thickBot="1">
      <c r="A67" s="5" t="s">
        <v>48</v>
      </c>
      <c r="B67" s="20" t="s">
        <v>49</v>
      </c>
      <c r="C67" s="4">
        <f>C68</f>
        <v>-0.01</v>
      </c>
    </row>
    <row r="68" spans="1:5" ht="46.15" customHeight="1" thickBot="1">
      <c r="A68" s="3" t="s">
        <v>94</v>
      </c>
      <c r="B68" s="11" t="s">
        <v>95</v>
      </c>
      <c r="C68" s="8">
        <f>C69</f>
        <v>-0.01</v>
      </c>
    </row>
    <row r="69" spans="1:5" ht="56.25" customHeight="1" thickBot="1">
      <c r="A69" s="3" t="s">
        <v>47</v>
      </c>
      <c r="B69" s="11" t="s">
        <v>46</v>
      </c>
      <c r="C69" s="8">
        <v>-0.01</v>
      </c>
    </row>
    <row r="70" spans="1:5" ht="23.25" customHeight="1" thickBot="1">
      <c r="A70" s="5" t="s">
        <v>23</v>
      </c>
      <c r="B70" s="30"/>
      <c r="C70" s="4">
        <f>C45+C46</f>
        <v>9145034.9299999997</v>
      </c>
      <c r="E70" s="13"/>
    </row>
  </sheetData>
  <mergeCells count="12">
    <mergeCell ref="A14:C14"/>
    <mergeCell ref="B1:C1"/>
    <mergeCell ref="B2:C2"/>
    <mergeCell ref="B3:C3"/>
    <mergeCell ref="B4:C4"/>
    <mergeCell ref="B5:C5"/>
    <mergeCell ref="B11:C11"/>
    <mergeCell ref="B7:C7"/>
    <mergeCell ref="B8:C8"/>
    <mergeCell ref="B9:C9"/>
    <mergeCell ref="B10:C10"/>
    <mergeCell ref="A12:C13"/>
  </mergeCells>
  <pageMargins left="0.69" right="0.19685039370078741" top="0.74803149606299213" bottom="0.74803149606299213" header="0.31496062992125984" footer="0.31496062992125984"/>
  <pageSetup paperSize="9" scale="92" fitToHeight="3" orientation="portrait" r:id="rId1"/>
  <rowBreaks count="1" manualBreakCount="1">
    <brk id="49" max="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Users</cp:lastModifiedBy>
  <cp:lastPrinted>2018-06-08T09:24:25Z</cp:lastPrinted>
  <dcterms:created xsi:type="dcterms:W3CDTF">2016-12-01T06:56:13Z</dcterms:created>
  <dcterms:modified xsi:type="dcterms:W3CDTF">2018-06-26T09:30:57Z</dcterms:modified>
</cp:coreProperties>
</file>